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00" windowHeight="11355"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 r:id="rId38"/>
    <externalReference r:id="rId39"/>
    <externalReference r:id="rId40"/>
    <externalReference r:id="rId41"/>
    <externalReference r:id="rId42"/>
    <externalReference r:id="rId43"/>
  </externalReferences>
  <calcPr calcId="145621"/>
</workbook>
</file>

<file path=xl/calcChain.xml><?xml version="1.0" encoding="utf-8"?>
<calcChain xmlns="http://schemas.openxmlformats.org/spreadsheetml/2006/main">
  <c r="U10" i="48" l="1"/>
  <c r="T10" i="48"/>
  <c r="O74" i="48"/>
  <c r="Q55" i="48"/>
  <c r="Q56" i="48"/>
  <c r="Q57" i="48"/>
  <c r="Q58" i="48"/>
  <c r="Q59" i="48"/>
  <c r="Q60" i="48"/>
  <c r="Q61" i="48"/>
  <c r="Q62" i="48"/>
  <c r="Q63" i="48"/>
  <c r="Q64" i="48"/>
  <c r="Q65" i="48"/>
  <c r="Q66" i="48"/>
  <c r="Q67" i="48"/>
  <c r="Q68" i="48"/>
  <c r="Q69" i="48"/>
  <c r="Q70" i="48"/>
  <c r="Q71" i="48"/>
  <c r="Q72" i="48"/>
  <c r="Q73" i="48"/>
  <c r="Q74" i="48"/>
  <c r="Q75" i="48"/>
  <c r="Q76" i="48"/>
  <c r="Q77" i="48"/>
  <c r="Q79" i="48"/>
  <c r="Q80" i="48"/>
  <c r="Q81" i="48"/>
  <c r="Q82" i="48"/>
  <c r="Q83" i="48"/>
  <c r="Q48" i="48"/>
  <c r="Q49" i="48"/>
  <c r="Q50" i="48"/>
  <c r="Q51" i="48"/>
  <c r="Q52" i="48"/>
  <c r="Q53" i="48"/>
  <c r="Q54" i="48"/>
  <c r="Q47" i="48"/>
  <c r="Q10" i="48"/>
  <c r="P10" i="48"/>
  <c r="R58" i="48" l="1"/>
  <c r="T58" i="48"/>
  <c r="R59" i="48"/>
  <c r="T59" i="48"/>
  <c r="R60" i="48"/>
  <c r="T60" i="48"/>
  <c r="R61" i="48"/>
  <c r="T61" i="48"/>
  <c r="R62" i="48"/>
  <c r="T62" i="48"/>
  <c r="R63" i="48"/>
  <c r="T63" i="48"/>
  <c r="R64" i="48"/>
  <c r="T64" i="48"/>
  <c r="R65" i="48"/>
  <c r="T65" i="48"/>
  <c r="R66" i="48"/>
  <c r="T66" i="48"/>
  <c r="R67" i="48"/>
  <c r="T67" i="48"/>
  <c r="R68" i="48"/>
  <c r="T68" i="48"/>
  <c r="R69" i="48"/>
  <c r="T69" i="48"/>
  <c r="R70" i="48"/>
  <c r="T70" i="48"/>
  <c r="R71" i="48"/>
  <c r="T71" i="48"/>
  <c r="R72" i="48"/>
  <c r="T72" i="48"/>
  <c r="R73" i="48"/>
  <c r="T73" i="48"/>
  <c r="R74" i="48"/>
  <c r="T74" i="48"/>
  <c r="R75" i="48"/>
  <c r="T75" i="48"/>
  <c r="R76" i="48"/>
  <c r="T76" i="48"/>
  <c r="R77" i="48"/>
  <c r="T77" i="48"/>
  <c r="R78" i="48"/>
  <c r="T78" i="48"/>
  <c r="R79" i="48"/>
  <c r="T79" i="48"/>
  <c r="R80" i="48"/>
  <c r="T80" i="48"/>
  <c r="R81" i="48"/>
  <c r="T81" i="48"/>
  <c r="R82" i="48"/>
  <c r="T82" i="48"/>
  <c r="R83" i="48"/>
  <c r="T83" i="48"/>
  <c r="D47" i="48" l="1"/>
  <c r="D48" i="48"/>
  <c r="D49" i="48"/>
  <c r="D50" i="48"/>
  <c r="D51" i="48"/>
  <c r="D52" i="48"/>
  <c r="D53" i="48"/>
  <c r="D54" i="48"/>
  <c r="D55" i="48"/>
  <c r="D56" i="48"/>
  <c r="D57" i="48"/>
  <c r="D58" i="48"/>
  <c r="D59" i="48"/>
  <c r="D60" i="48"/>
  <c r="D61" i="48"/>
  <c r="D62" i="48"/>
  <c r="D63" i="48"/>
  <c r="D64" i="48"/>
  <c r="D65" i="48"/>
  <c r="D66" i="48"/>
  <c r="D67" i="48"/>
  <c r="D69" i="48"/>
  <c r="D70" i="48"/>
  <c r="D72" i="48"/>
  <c r="O9" i="48" l="1"/>
  <c r="O73" i="48"/>
  <c r="O72" i="48"/>
  <c r="O71" i="48"/>
  <c r="O70" i="48"/>
  <c r="O69" i="48"/>
  <c r="O68" i="48"/>
  <c r="O67" i="48"/>
  <c r="O66" i="48"/>
  <c r="O65" i="48"/>
  <c r="O64" i="48"/>
  <c r="O63" i="48"/>
  <c r="O62" i="48"/>
  <c r="O61" i="48"/>
  <c r="O60" i="48"/>
  <c r="O59" i="48"/>
  <c r="O58" i="48"/>
  <c r="T57" i="48"/>
  <c r="R57" i="48"/>
  <c r="T56" i="48"/>
  <c r="T55" i="48"/>
  <c r="O55" i="48"/>
  <c r="T54" i="48"/>
  <c r="T53" i="48"/>
  <c r="O53" i="48"/>
  <c r="T52" i="48"/>
  <c r="O52" i="48"/>
  <c r="T51" i="48"/>
  <c r="O51" i="48"/>
  <c r="T50" i="48"/>
  <c r="T49" i="48"/>
  <c r="O49" i="48"/>
  <c r="T48" i="48"/>
  <c r="O48" i="48"/>
  <c r="T47" i="48"/>
  <c r="O47" i="48"/>
  <c r="R10" i="48"/>
  <c r="M72" i="48" l="1"/>
  <c r="M70" i="48"/>
  <c r="M69" i="48"/>
  <c r="M67" i="48"/>
  <c r="M66" i="48"/>
  <c r="M65" i="48"/>
  <c r="M64" i="48"/>
  <c r="M63" i="48"/>
  <c r="M62" i="48"/>
  <c r="M61" i="48"/>
  <c r="M60" i="48"/>
  <c r="M59" i="48"/>
  <c r="M58" i="48"/>
  <c r="M57" i="48"/>
  <c r="M56" i="48"/>
  <c r="M55" i="48"/>
  <c r="M54" i="48"/>
  <c r="M53" i="48"/>
  <c r="M52" i="48"/>
  <c r="M51" i="48"/>
  <c r="M50" i="48"/>
  <c r="M49" i="48"/>
  <c r="J49" i="48"/>
  <c r="J48" i="48"/>
  <c r="J47" i="48"/>
  <c r="I67" i="48"/>
  <c r="I66" i="48"/>
  <c r="I65" i="48"/>
  <c r="I64" i="48"/>
  <c r="I63" i="48"/>
  <c r="I62" i="48"/>
  <c r="I61" i="48"/>
  <c r="I60" i="48"/>
  <c r="I59" i="48"/>
  <c r="I58" i="48"/>
  <c r="I57" i="48"/>
  <c r="I56" i="48"/>
  <c r="I55" i="48"/>
  <c r="I54" i="48"/>
  <c r="I53" i="48"/>
  <c r="I52" i="48"/>
  <c r="I51" i="48"/>
  <c r="I50" i="48"/>
  <c r="I49" i="48"/>
  <c r="I48" i="48"/>
  <c r="I47" i="48"/>
  <c r="E49" i="48"/>
  <c r="E48" i="48"/>
  <c r="E47" i="48"/>
  <c r="C47" i="48"/>
  <c r="C48" i="48"/>
  <c r="C49" i="48"/>
  <c r="C50" i="48"/>
  <c r="C51" i="48"/>
  <c r="C52" i="48"/>
  <c r="C53" i="48"/>
  <c r="C54" i="48"/>
  <c r="C55" i="48"/>
  <c r="C56" i="48"/>
  <c r="C57" i="48"/>
  <c r="C58" i="48"/>
  <c r="C59" i="48"/>
  <c r="C60" i="48"/>
  <c r="C61" i="48"/>
  <c r="C62" i="48"/>
  <c r="C63" i="48"/>
  <c r="C64" i="48"/>
  <c r="C65" i="48"/>
  <c r="A6" i="48" l="1"/>
  <c r="D6" i="48"/>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l="1"/>
  <c r="D6" i="17"/>
  <c r="A6" i="15"/>
  <c r="D6" i="15"/>
  <c r="A6" i="14"/>
  <c r="F6" i="14"/>
  <c r="A6" i="13"/>
  <c r="A6" i="12"/>
  <c r="D6" i="12"/>
  <c r="A6" i="11"/>
  <c r="C6" i="11"/>
  <c r="A6" i="10"/>
  <c r="C6" i="10"/>
  <c r="A6" i="9"/>
  <c r="C6" i="9"/>
  <c r="A6" i="7"/>
  <c r="D6" i="7"/>
  <c r="A6" i="6"/>
  <c r="D6" i="6"/>
  <c r="A6" i="5"/>
  <c r="D6" i="5"/>
</calcChain>
</file>

<file path=xl/comments1.xml><?xml version="1.0" encoding="utf-8"?>
<comments xmlns="http://schemas.openxmlformats.org/spreadsheetml/2006/main">
  <authors>
    <author>Lukas KUBESA</author>
  </authors>
  <commentList>
    <comment ref="P10" authorId="0">
      <text>
        <r>
          <rPr>
            <b/>
            <sz val="9"/>
            <color indexed="81"/>
            <rFont val="Tahoma"/>
            <charset val="1"/>
          </rPr>
          <t>Lukas KUBESA:</t>
        </r>
        <r>
          <rPr>
            <sz val="9"/>
            <color indexed="81"/>
            <rFont val="Tahoma"/>
            <charset val="1"/>
          </rPr>
          <t xml:space="preserve">
AT1 Kapitál + EUR HZL + subdebt
</t>
        </r>
      </text>
    </comment>
  </commentList>
</comments>
</file>

<file path=xl/sharedStrings.xml><?xml version="1.0" encoding="utf-8"?>
<sst xmlns="http://schemas.openxmlformats.org/spreadsheetml/2006/main" count="5622" uniqueCount="3427">
  <si>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</si>
  <si>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</si>
  <si>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</si>
  <si>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</si>
  <si>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</si>
  <si>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</si>
  <si>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</si>
  <si>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</si>
  <si>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</si>
  <si>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</si>
  <si>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</si>
  <si>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</si>
  <si>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</si>
  <si>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</si>
  <si>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</si>
  <si>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</si>
  <si>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</si>
  <si>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</si>
  <si>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</si>
  <si>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</si>
  <si>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</si>
  <si>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</si>
  <si>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</si>
  <si>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</si>
  <si>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</si>
  <si>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</si>
  <si>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</si>
  <si>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</si>
  <si>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</si>
  <si>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</si>
  <si>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</si>
  <si>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</si>
  <si>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</si>
  <si>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</si>
  <si>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</si>
  <si>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</si>
  <si>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</si>
  <si>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</si>
  <si>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</si>
  <si>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</si>
  <si>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</si>
  <si>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</si>
  <si>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</si>
  <si>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</si>
  <si>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</si>
  <si>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</si>
  <si>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</si>
  <si>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</si>
  <si>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</si>
  <si>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</si>
  <si>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</si>
  <si>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</si>
  <si>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</si>
  <si>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</si>
  <si>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</si>
  <si>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</si>
  <si>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</si>
  <si>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</si>
  <si>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</si>
  <si>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</si>
  <si>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</si>
  <si>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</si>
  <si>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</si>
  <si>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</si>
  <si>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</si>
  <si>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</si>
  <si>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</si>
  <si>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</si>
  <si>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</si>
  <si>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</si>
  <si>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</si>
  <si>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</si>
  <si>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</si>
  <si>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</si>
  <si>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</si>
  <si>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</si>
  <si>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</si>
  <si>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</si>
  <si>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</si>
  <si>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</si>
  <si>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</si>
  <si>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</si>
  <si>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</si>
  <si>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</si>
  <si>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</si>
  <si>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</si>
  <si>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</si>
  <si>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</si>
  <si>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</si>
  <si>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</si>
  <si>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</si>
  <si>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</si>
  <si>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</si>
  <si>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</si>
  <si>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</si>
  <si>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</si>
  <si>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</si>
  <si>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</si>
  <si>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</si>
  <si>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</si>
  <si>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</si>
  <si>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</si>
  <si>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</si>
  <si>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</si>
  <si>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</si>
  <si>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</si>
  <si>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</si>
  <si>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</si>
  <si>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</si>
  <si>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</si>
  <si>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</si>
  <si>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</si>
  <si>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</si>
  <si>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</si>
  <si>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</si>
  <si>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</si>
  <si>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</si>
  <si>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</si>
  <si>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</si>
  <si>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</si>
  <si>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</si>
  <si>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</si>
  <si>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</si>
  <si>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</si>
  <si>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</si>
  <si>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</si>
  <si>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</si>
  <si>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</si>
  <si>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</si>
  <si>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</si>
  <si>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</si>
  <si>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</si>
  <si>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</si>
  <si>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</si>
  <si>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</si>
  <si>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</si>
  <si>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</si>
  <si>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</si>
  <si>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</si>
  <si>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</si>
  <si>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</si>
  <si>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</si>
  <si>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</si>
  <si>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</si>
  <si>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</si>
  <si>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</si>
  <si>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</si>
  <si>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</si>
  <si>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</si>
  <si>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</si>
  <si>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</si>
  <si>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</si>
  <si>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</si>
  <si>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</si>
  <si>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</si>
  <si>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</si>
  <si>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</si>
  <si>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</si>
  <si>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</si>
  <si>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</si>
  <si>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</si>
  <si>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</si>
  <si>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</si>
  <si>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</si>
  <si>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</si>
  <si>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</si>
  <si>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</si>
  <si>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</si>
  <si>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</si>
  <si>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</si>
  <si>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</si>
  <si>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</si>
  <si>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</si>
  <si>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</si>
  <si>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</si>
  <si>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</si>
  <si>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</si>
  <si>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</si>
  <si>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</si>
  <si>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</si>
  <si>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</si>
  <si>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</si>
  <si>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</si>
  <si>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</si>
  <si>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</si>
  <si>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</si>
  <si>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</si>
  <si>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</si>
  <si>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</si>
  <si>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</si>
  <si>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</si>
  <si>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</si>
  <si>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</si>
  <si>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</si>
  <si>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</si>
  <si>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</si>
  <si>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</si>
  <si>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</si>
  <si>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</si>
  <si>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</si>
  <si>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</si>
  <si>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</si>
  <si>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</si>
  <si>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</si>
  <si>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</si>
  <si>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</si>
  <si>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</si>
  <si>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</si>
  <si>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</si>
  <si>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</si>
  <si>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</si>
  <si>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</si>
  <si>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</si>
  <si>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</si>
  <si>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</si>
  <si>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</si>
  <si>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</si>
  <si>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</si>
  <si>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</si>
  <si>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</si>
  <si>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</si>
  <si>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</si>
  <si>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</si>
  <si>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</si>
  <si>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</si>
  <si>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</si>
  <si>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</si>
  <si>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</si>
  <si>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</si>
  <si>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</si>
  <si>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</si>
  <si>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</si>
  <si>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</si>
  <si>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</si>
  <si>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</si>
  <si>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</si>
  <si>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</si>
  <si>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</si>
  <si>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</si>
  <si>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</si>
  <si>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</si>
  <si>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</si>
  <si>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</si>
  <si>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</si>
  <si>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</si>
  <si>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</si>
  <si>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</si>
  <si>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</si>
  <si>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</si>
  <si>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</si>
  <si>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</si>
  <si>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</si>
  <si>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</si>
  <si>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</si>
  <si>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</si>
  <si>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</si>
  <si>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</si>
  <si>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</si>
  <si>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</si>
  <si>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</si>
  <si>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</si>
  <si>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</si>
  <si>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</si>
  <si>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</si>
  <si>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</si>
  <si>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</si>
  <si>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</si>
  <si>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</si>
  <si>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</si>
  <si>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</si>
  <si>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</si>
  <si>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</si>
  <si>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</si>
  <si>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</si>
  <si>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</si>
  <si>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</si>
  <si>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</si>
  <si>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</si>
  <si>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</si>
  <si>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</si>
  <si>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</si>
  <si>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</si>
  <si>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</si>
  <si>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</si>
  <si>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</si>
  <si>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</si>
  <si>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</si>
  <si>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</si>
  <si>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</si>
  <si>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</si>
  <si>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</si>
  <si>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</si>
  <si>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</si>
  <si>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</si>
  <si>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</si>
  <si>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</si>
  <si>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</si>
  <si>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</si>
  <si>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</si>
  <si>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</si>
  <si>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</si>
  <si>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</si>
  <si>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</si>
  <si>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</si>
  <si>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</si>
  <si>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</si>
  <si>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</si>
  <si>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</si>
  <si>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</si>
  <si>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</si>
  <si>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</si>
  <si>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</si>
  <si>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</si>
  <si>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</si>
  <si>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</si>
  <si>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</si>
  <si>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</si>
  <si>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</si>
  <si>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</si>
  <si>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</si>
  <si>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</si>
  <si>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</si>
  <si>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</si>
  <si>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</si>
  <si>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</si>
  <si>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</si>
  <si>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</si>
  <si>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</si>
  <si>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</si>
  <si>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</si>
  <si>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</si>
  <si>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</si>
  <si>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</si>
  <si>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</si>
  <si>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</si>
  <si>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</si>
  <si>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</si>
  <si>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</si>
  <si>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</si>
  <si>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</si>
  <si>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</si>
  <si>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</si>
  <si>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</si>
  <si>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</si>
  <si>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</si>
  <si>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</si>
  <si>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</si>
  <si>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</si>
  <si>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</si>
  <si>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</si>
  <si>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</si>
  <si>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</si>
  <si>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</si>
  <si>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</si>
  <si>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</si>
  <si>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</si>
  <si>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</si>
  <si>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</si>
  <si>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</si>
  <si>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</si>
  <si>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</si>
  <si>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</si>
  <si>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</si>
  <si>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</si>
  <si>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</si>
  <si>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</si>
  <si>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</si>
  <si>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</si>
  <si>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</si>
  <si>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</si>
  <si>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</si>
  <si>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</si>
  <si>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</si>
  <si>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</si>
  <si>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</si>
  <si>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</si>
  <si>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</si>
  <si>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</si>
  <si>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</si>
  <si>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</si>
  <si>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</si>
  <si>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</si>
  <si>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</si>
  <si>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</si>
  <si>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</si>
  <si>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</si>
  <si>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</si>
  <si>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</si>
  <si>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</si>
  <si>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</si>
  <si>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</si>
  <si>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</si>
  <si>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</si>
  <si>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</si>
  <si>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</si>
  <si>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</si>
  <si>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</si>
  <si>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</si>
  <si>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</si>
  <si>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</si>
  <si>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</si>
  <si>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</si>
  <si>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</si>
  <si>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</si>
  <si>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</si>
  <si>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</si>
  <si>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</si>
  <si>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</si>
  <si>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</si>
  <si>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</si>
  <si>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</si>
  <si>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</si>
  <si>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</si>
  <si>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</si>
  <si>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</si>
  <si>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</si>
  <si>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</si>
  <si>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</si>
  <si>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</si>
  <si>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</si>
  <si>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</si>
  <si>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</si>
  <si>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</si>
  <si>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</si>
  <si>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</si>
  <si>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</si>
  <si>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</si>
  <si>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</si>
  <si>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</si>
  <si>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</si>
  <si>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</si>
  <si>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</si>
  <si>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</si>
  <si>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</si>
  <si>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</si>
  <si>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</si>
  <si>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</si>
  <si>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</si>
  <si>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</si>
  <si>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</si>
  <si>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</si>
  <si>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</si>
  <si>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</si>
  <si>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</si>
  <si>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</si>
  <si>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</si>
  <si>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</si>
  <si>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</si>
  <si>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</si>
  <si>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</si>
  <si>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</si>
  <si>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</si>
  <si>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</si>
  <si>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</si>
  <si>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</si>
  <si>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</si>
  <si>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</si>
  <si>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</si>
  <si>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</si>
  <si>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</si>
  <si>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</si>
  <si>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</si>
  <si>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</si>
  <si>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</si>
  <si>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</si>
  <si>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</si>
  <si>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</si>
  <si>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</si>
  <si>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</si>
  <si>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</si>
  <si>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</si>
  <si>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</si>
  <si>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</si>
  <si>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</si>
  <si>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</si>
  <si>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</si>
  <si>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</si>
  <si>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</si>
  <si>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</si>
  <si>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</si>
  <si>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</si>
  <si>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</si>
  <si>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</si>
  <si>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</si>
  <si>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</si>
  <si>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</si>
  <si>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</si>
  <si>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</si>
  <si>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</si>
  <si>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</si>
  <si>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</si>
  <si>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</si>
  <si>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</si>
  <si>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</si>
  <si>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</si>
  <si>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</si>
  <si>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</si>
  <si>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</si>
  <si>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</si>
  <si>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</si>
  <si>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</si>
  <si>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</si>
  <si>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</si>
  <si>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</si>
  <si>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</si>
  <si>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</si>
  <si>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</si>
  <si>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</si>
  <si>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</si>
  <si>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</si>
  <si>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</si>
  <si>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</si>
  <si>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</si>
  <si>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</si>
  <si>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</si>
  <si>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</si>
  <si>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</si>
  <si>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</si>
  <si>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</si>
  <si>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</si>
  <si>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</si>
  <si>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</si>
  <si>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</si>
  <si>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</si>
  <si>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</si>
  <si>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</si>
  <si>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</si>
  <si>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</si>
  <si>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</si>
  <si>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</si>
  <si>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</si>
  <si>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</si>
  <si>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</si>
  <si>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</si>
  <si>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</si>
  <si>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</si>
  <si>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</si>
  <si>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</si>
  <si>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</si>
  <si>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</si>
  <si>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</si>
  <si>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</si>
  <si>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</si>
  <si>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</si>
  <si>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</si>
  <si>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</si>
  <si>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</si>
  <si>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</si>
  <si>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</si>
  <si>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</si>
  <si>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</si>
  <si>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</si>
  <si>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</si>
  <si>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</si>
  <si>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</si>
  <si>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</si>
  <si>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</si>
  <si>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</si>
  <si>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</si>
  <si>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</si>
  <si>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</si>
  <si>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</si>
  <si>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</si>
  <si>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</si>
  <si>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</si>
  <si>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</si>
  <si>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</si>
  <si>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</si>
  <si>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</si>
  <si>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</si>
  <si>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</si>
  <si>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</si>
  <si>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</si>
  <si>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</si>
  <si>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</si>
  <si>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</si>
  <si>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</si>
  <si>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</si>
  <si>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</si>
  <si>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</si>
  <si>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</si>
  <si>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</si>
  <si>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</si>
  <si>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</si>
  <si>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</si>
  <si>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</si>
  <si>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</si>
  <si>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</si>
  <si>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</si>
  <si>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</si>
  <si>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</si>
  <si>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</si>
  <si>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</si>
  <si>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</si>
  <si>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</si>
  <si>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</si>
  <si>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</si>
  <si>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</si>
  <si>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</si>
  <si>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</si>
  <si>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</si>
  <si>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</si>
  <si>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</si>
  <si>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</si>
  <si>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</si>
  <si>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</si>
  <si>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</si>
  <si>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</si>
  <si>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</si>
  <si>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</si>
  <si>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</si>
  <si>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</si>
  <si>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</si>
  <si>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</si>
  <si>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</si>
  <si>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</si>
  <si>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</si>
  <si>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</si>
  <si>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</si>
  <si>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</si>
  <si>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</si>
  <si>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</si>
  <si>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</si>
  <si>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</si>
  <si>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</si>
  <si>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</si>
  <si>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</si>
  <si>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</si>
  <si>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</si>
  <si>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</si>
  <si>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</si>
  <si>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</si>
  <si>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</si>
  <si>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</si>
  <si>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</si>
  <si>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</si>
  <si>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</si>
  <si>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</si>
  <si>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</si>
  <si>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</si>
  <si>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</si>
  <si>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</si>
  <si>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</si>
  <si>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</si>
  <si>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</si>
  <si>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</si>
  <si>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</si>
  <si>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</si>
  <si>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</si>
  <si>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</si>
  <si>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</si>
  <si>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</si>
  <si>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</si>
  <si>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</si>
  <si>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</si>
  <si>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</si>
  <si>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</si>
  <si>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</si>
  <si>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</si>
  <si>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</si>
  <si>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</si>
  <si>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</si>
  <si>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</si>
  <si>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</si>
  <si>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</si>
  <si>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</si>
  <si>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</si>
  <si>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</si>
  <si>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</si>
  <si>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</si>
  <si>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</si>
  <si>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</si>
  <si>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</si>
  <si>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</si>
  <si>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</si>
  <si>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</si>
  <si>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</si>
  <si>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</si>
  <si>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</si>
  <si>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</si>
  <si>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</si>
  <si>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</si>
  <si>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</si>
  <si>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</si>
  <si>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</si>
  <si>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</si>
  <si>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</si>
  <si>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</si>
  <si>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</si>
  <si>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</si>
  <si>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</si>
  <si>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</si>
  <si>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</si>
  <si>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</si>
  <si>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</si>
  <si>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</si>
  <si>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</si>
  <si>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</si>
  <si>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</si>
  <si>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</si>
  <si>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</si>
  <si>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</si>
  <si>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</si>
  <si>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</si>
  <si>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</si>
  <si>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</si>
  <si>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</si>
  <si>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</si>
  <si>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</si>
  <si>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</si>
  <si>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</si>
  <si>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</si>
  <si>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</si>
  <si>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</si>
  <si>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</si>
  <si>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</si>
  <si>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</si>
  <si>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</si>
  <si>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</si>
  <si>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</si>
  <si>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</si>
  <si>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</si>
  <si>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</si>
  <si>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</si>
  <si>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</si>
  <si>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</si>
  <si>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</si>
  <si>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</si>
  <si>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</si>
  <si>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</si>
  <si>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</si>
  <si>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</si>
  <si>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</si>
  <si>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</si>
  <si>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</si>
  <si>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</si>
  <si>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</si>
  <si>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</si>
  <si>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</si>
  <si>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</si>
  <si>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</si>
  <si>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</si>
  <si>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</si>
  <si>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</si>
  <si>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</si>
  <si>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</si>
  <si>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</si>
  <si>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</si>
  <si>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</si>
  <si>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</si>
  <si>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</si>
  <si>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</si>
  <si>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</si>
  <si>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</si>
  <si>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</si>
  <si>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</si>
  <si>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</si>
  <si>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</si>
  <si>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</si>
  <si>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</si>
  <si>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</si>
  <si>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</si>
  <si>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</si>
  <si>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</si>
  <si>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</si>
  <si>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</si>
  <si>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</si>
  <si>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</si>
  <si>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</si>
  <si>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</si>
  <si>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</si>
  <si>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</si>
  <si>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</si>
  <si>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</si>
  <si>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</si>
  <si>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</si>
  <si>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</si>
  <si>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</si>
  <si>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</si>
  <si>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</si>
  <si>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</si>
  <si>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</si>
  <si>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</si>
  <si>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</si>
  <si>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</si>
  <si>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</si>
  <si>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</si>
  <si>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</si>
  <si>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</si>
  <si>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</si>
  <si>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</si>
  <si>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</si>
  <si>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</si>
  <si>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</si>
  <si>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</si>
  <si>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</si>
  <si>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</si>
  <si>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</si>
  <si>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</si>
  <si>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</si>
  <si>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</si>
  <si>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</si>
  <si>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</si>
  <si>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</si>
  <si>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</si>
  <si>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</si>
  <si>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</si>
  <si>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</si>
  <si>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</si>
  <si>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</si>
  <si>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</si>
  <si>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</si>
  <si>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</si>
  <si>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</si>
  <si>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</si>
  <si>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</si>
  <si>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</si>
  <si>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</si>
  <si>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</si>
  <si>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</si>
  <si>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</si>
  <si>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</si>
  <si>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</si>
  <si>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</si>
  <si>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</si>
  <si>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</si>
  <si>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</si>
  <si>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</si>
  <si>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</si>
  <si>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</si>
  <si>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</si>
  <si>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</si>
  <si>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</si>
  <si>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</si>
  <si>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</si>
  <si>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</si>
  <si>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</si>
  <si>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</si>
  <si>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</si>
  <si>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</si>
  <si>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</si>
  <si>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</si>
  <si>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</si>
  <si>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</si>
  <si>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</si>
  <si>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</si>
  <si>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</si>
  <si>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</si>
  <si>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</si>
  <si>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</si>
  <si>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</si>
  <si>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</si>
  <si>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</si>
  <si>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</si>
  <si>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</si>
  <si>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</si>
  <si>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</si>
  <si>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</si>
  <si>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</si>
  <si>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</si>
  <si>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</si>
  <si>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</si>
  <si>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</si>
  <si>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</si>
  <si>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</si>
  <si>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</si>
  <si>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</si>
  <si>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</si>
  <si>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</si>
  <si>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</si>
  <si>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</si>
  <si>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</si>
  <si>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</si>
  <si>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</si>
  <si>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</si>
  <si>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</si>
  <si>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</si>
  <si>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</si>
  <si>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</si>
  <si>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</si>
  <si>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</si>
  <si>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</si>
  <si>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</si>
  <si>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</si>
  <si>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</si>
  <si>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</si>
  <si>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</si>
  <si>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</si>
  <si>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</si>
  <si>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</si>
  <si>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</si>
  <si>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</si>
  <si>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</si>
  <si>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</si>
  <si>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</si>
  <si>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</si>
  <si>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</si>
  <si>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</si>
  <si>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</si>
  <si>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</si>
  <si>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</si>
  <si>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</si>
  <si>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</si>
  <si>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</si>
  <si>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</si>
  <si>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</si>
  <si>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</si>
  <si>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</si>
  <si>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</si>
  <si>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</si>
  <si>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</si>
  <si>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</si>
  <si>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</si>
  <si>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</si>
  <si>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</si>
  <si>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</si>
  <si>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</si>
  <si>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</si>
  <si>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</si>
  <si>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</si>
  <si>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</si>
  <si>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</si>
  <si>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</si>
  <si>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</si>
  <si>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</si>
  <si>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</si>
  <si>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</si>
  <si>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</si>
  <si>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</si>
  <si>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</si>
  <si>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</si>
  <si>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</si>
  <si>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</si>
  <si>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</si>
  <si>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</si>
  <si>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</si>
  <si>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</si>
  <si>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</si>
  <si>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</si>
  <si>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</si>
  <si>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</si>
  <si>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</si>
  <si>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</si>
  <si>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</si>
  <si>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</si>
  <si>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</si>
  <si>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</si>
  <si>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</si>
  <si>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</si>
  <si>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</si>
  <si>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</si>
  <si>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</si>
  <si>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</si>
  <si>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</si>
  <si>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</si>
  <si>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</si>
  <si>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</si>
  <si>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</si>
  <si>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</si>
  <si>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</si>
  <si>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</si>
  <si>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</si>
  <si>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</si>
  <si>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</si>
  <si>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</si>
  <si>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</si>
  <si>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</si>
  <si>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</si>
  <si>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</si>
  <si>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</si>
  <si>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</si>
  <si>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</si>
  <si>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</si>
  <si>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</si>
  <si>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</si>
  <si>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</si>
  <si>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</si>
  <si>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</si>
  <si>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</si>
  <si>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</si>
  <si>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</si>
  <si>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</si>
  <si>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</si>
  <si>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</si>
  <si>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</si>
  <si>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</si>
  <si>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</si>
  <si>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</si>
  <si>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</si>
  <si>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</si>
  <si>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</si>
  <si>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</si>
  <si>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</si>
  <si>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</si>
  <si>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</si>
  <si>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</si>
  <si>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</si>
  <si>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</si>
  <si>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</si>
  <si>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</si>
  <si>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</si>
  <si>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</si>
  <si>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</si>
  <si>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</si>
  <si>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</si>
  <si>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</si>
  <si>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</si>
  <si>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</si>
  <si>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</si>
  <si>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</si>
  <si>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</si>
  <si>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</si>
  <si>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</si>
  <si>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</si>
  <si>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</si>
  <si>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</si>
  <si>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</si>
  <si>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</si>
  <si>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</si>
  <si>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</si>
  <si>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</si>
  <si>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</si>
  <si>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</si>
  <si>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</si>
  <si>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</si>
  <si>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</si>
  <si>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</si>
  <si>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</si>
  <si>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</si>
  <si>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</si>
  <si>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</si>
  <si>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</si>
  <si>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</si>
  <si>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</si>
  <si>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</si>
  <si>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</si>
  <si>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</si>
  <si>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</si>
  <si>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</si>
  <si>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</si>
  <si>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</si>
  <si>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</si>
  <si>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</si>
  <si>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</si>
  <si>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</si>
  <si>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</si>
  <si>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</si>
  <si>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</si>
  <si>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</si>
  <si>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</si>
  <si>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</si>
  <si>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</si>
  <si>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</si>
  <si>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</si>
  <si>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</si>
  <si>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</si>
  <si>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</si>
  <si>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</si>
  <si>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</si>
  <si>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</si>
  <si>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</si>
  <si>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</si>
  <si>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</si>
  <si>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</si>
  <si>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</si>
  <si>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</si>
  <si>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</si>
  <si>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</si>
  <si>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</si>
  <si>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</si>
  <si>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</si>
  <si>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</si>
  <si>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</si>
  <si>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</si>
  <si>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</si>
  <si>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</si>
  <si>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</si>
  <si>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</si>
  <si>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</si>
  <si>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</si>
  <si>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</si>
  <si>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</si>
  <si>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</si>
  <si>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</si>
  <si>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</si>
  <si>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</si>
  <si>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</si>
  <si>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</si>
  <si>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</si>
  <si>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</si>
  <si>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</si>
  <si>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</si>
  <si>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</si>
  <si>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</si>
  <si>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</si>
  <si>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</si>
  <si>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</si>
  <si>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</si>
  <si>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</si>
  <si>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</si>
  <si>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</si>
  <si>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</si>
  <si>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</si>
  <si>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</si>
  <si>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</si>
  <si>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</si>
  <si>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</si>
  <si>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</si>
  <si>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</si>
  <si>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</si>
  <si>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</si>
  <si>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</si>
  <si>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</si>
  <si>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</si>
  <si>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</si>
  <si>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</si>
  <si>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</si>
  <si>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</si>
  <si>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</si>
  <si>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</si>
  <si>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</si>
  <si>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</si>
  <si>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</si>
  <si>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</si>
  <si>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</si>
  <si>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</si>
  <si>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</si>
  <si>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</si>
  <si>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</si>
  <si>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</si>
  <si>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</si>
  <si>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</si>
  <si>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</si>
  <si>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</si>
  <si>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</si>
  <si>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</si>
  <si>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</si>
  <si>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</si>
  <si>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</si>
  <si>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</si>
  <si>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</si>
  <si>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</si>
  <si>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</si>
  <si>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</si>
  <si>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</si>
  <si>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</si>
  <si>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</si>
  <si>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</si>
  <si>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</si>
  <si>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</si>
  <si>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</si>
  <si>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</si>
  <si>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</si>
  <si>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</si>
  <si>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</si>
  <si>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</si>
  <si>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</si>
  <si>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</si>
  <si>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</si>
  <si>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</si>
  <si>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</si>
  <si>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</si>
  <si>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</si>
  <si>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</si>
  <si>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</si>
  <si>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</si>
  <si>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</si>
  <si>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</si>
  <si>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</si>
  <si>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</si>
  <si>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</si>
  <si>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</si>
  <si>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</si>
  <si>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</si>
  <si>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</si>
  <si>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</si>
  <si>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</si>
  <si>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</si>
  <si>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</si>
  <si>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</si>
  <si>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</si>
  <si>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</si>
  <si>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</si>
  <si>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</si>
  <si>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</si>
  <si>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</si>
  <si>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</si>
  <si>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</si>
  <si>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</si>
  <si>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</si>
  <si>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</si>
  <si>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</si>
  <si>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</si>
  <si>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</si>
  <si>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</si>
  <si>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</si>
  <si>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</si>
  <si>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</si>
  <si>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</si>
  <si>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</si>
  <si>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</si>
  <si>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</si>
  <si>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</si>
  <si>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</si>
  <si>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</si>
  <si>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</si>
  <si>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</si>
  <si>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</si>
  <si>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</si>
  <si>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</si>
  <si>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</si>
  <si>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</si>
  <si>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</si>
  <si>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</si>
  <si>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</si>
  <si>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</si>
  <si>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</si>
  <si>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</si>
  <si>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</si>
  <si>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</si>
  <si>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</si>
  <si>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</si>
  <si>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</si>
  <si>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</si>
  <si>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</si>
  <si>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</si>
  <si>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</si>
  <si>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</si>
  <si>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</si>
  <si>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</si>
  <si>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</si>
  <si>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</si>
  <si>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</si>
  <si>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</si>
  <si>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</si>
  <si>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</si>
  <si>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</si>
  <si>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</si>
  <si>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</si>
  <si>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</si>
  <si>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</si>
  <si>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</si>
  <si>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</si>
  <si>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</si>
  <si>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</si>
  <si>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</si>
  <si>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</si>
  <si>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</si>
  <si>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</si>
  <si>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</si>
  <si>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</si>
  <si>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</si>
  <si>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</si>
  <si>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</si>
  <si>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</si>
  <si>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</si>
  <si>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</si>
  <si>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</si>
  <si>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</si>
  <si>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</si>
  <si>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</si>
  <si>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</si>
  <si>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</si>
  <si>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</si>
  <si>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</si>
  <si>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</si>
  <si>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</si>
  <si>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</si>
  <si>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</si>
  <si>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</si>
  <si>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</si>
  <si>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</si>
  <si>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</si>
  <si>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</si>
  <si>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</si>
  <si>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</si>
  <si>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</si>
  <si>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</si>
  <si>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</si>
  <si>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</si>
  <si>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</si>
  <si>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</si>
  <si>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</si>
  <si>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</si>
  <si>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</si>
  <si>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</si>
  <si>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</si>
  <si>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</si>
  <si>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</si>
  <si>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</si>
  <si>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</si>
  <si>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</si>
  <si>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</si>
  <si>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</si>
  <si>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</si>
  <si>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</si>
  <si>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</si>
  <si>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</si>
  <si>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</si>
  <si>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</si>
  <si>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</si>
  <si>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</si>
  <si>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</si>
  <si>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</si>
  <si>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</si>
  <si>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</si>
  <si>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</si>
  <si>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</si>
  <si>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</si>
  <si>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</si>
  <si>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</si>
  <si>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</si>
  <si>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</si>
  <si>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</si>
  <si>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</si>
  <si>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</si>
  <si>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</si>
  <si>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</si>
  <si>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</si>
  <si>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</si>
  <si>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</si>
  <si>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</si>
  <si>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</si>
  <si>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</si>
  <si>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</si>
  <si>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</si>
  <si>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</si>
  <si>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</si>
  <si>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</si>
  <si>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</si>
  <si>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</si>
  <si>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</si>
  <si>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</si>
  <si>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</si>
  <si>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</si>
  <si>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</si>
  <si>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</si>
  <si>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</si>
  <si>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</si>
  <si>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</si>
  <si>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</si>
  <si>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</si>
  <si>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</si>
  <si>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</si>
  <si>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</si>
  <si>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</si>
  <si>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</si>
  <si>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</si>
  <si>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</si>
  <si>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</si>
  <si>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</si>
  <si>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</si>
  <si>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</si>
  <si>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</si>
  <si>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</si>
  <si>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</si>
  <si>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</si>
  <si>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</si>
  <si>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</si>
  <si>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</si>
  <si>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</si>
  <si>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</si>
  <si>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</si>
  <si>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</si>
  <si>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</si>
  <si>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</si>
  <si>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</si>
  <si>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</si>
  <si>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</si>
  <si>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</si>
  <si>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</si>
  <si>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</si>
  <si>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</si>
  <si>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</si>
  <si>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</si>
  <si>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</si>
  <si>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</si>
  <si>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</si>
  <si>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</si>
  <si>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</si>
  <si>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</si>
  <si>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</si>
  <si>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</si>
  <si>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</si>
  <si>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</si>
  <si>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</si>
  <si>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</si>
  <si>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</si>
  <si>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</si>
  <si>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</si>
  <si>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</si>
  <si>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</si>
  <si>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</si>
  <si>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</si>
  <si>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</si>
  <si>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</si>
  <si>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</si>
  <si>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</si>
  <si>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</si>
  <si>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</si>
  <si>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</si>
  <si>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</si>
  <si>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</si>
  <si>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</si>
  <si>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</si>
  <si>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</si>
  <si>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</si>
  <si>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</si>
  <si>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</si>
  <si>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</si>
  <si>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</si>
  <si>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</si>
  <si>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</si>
  <si>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</si>
  <si>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</si>
  <si>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</si>
  <si>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</si>
  <si>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</si>
  <si>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</si>
  <si>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</si>
  <si>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</si>
  <si>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</si>
  <si>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</si>
  <si>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</si>
  <si>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</si>
  <si>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</si>
  <si>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</si>
  <si>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</si>
  <si>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</si>
  <si>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</si>
  <si>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</si>
  <si>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</si>
  <si>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</si>
  <si>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</si>
  <si>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</si>
  <si>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</si>
  <si>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</si>
  <si>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</si>
  <si>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</si>
  <si>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</si>
  <si>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</si>
  <si>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</si>
  <si>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</si>
  <si>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</si>
  <si>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</si>
  <si>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</si>
  <si>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</si>
  <si>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</si>
  <si>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</si>
  <si>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</si>
  <si>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</si>
  <si>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</si>
  <si>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</si>
  <si>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</si>
  <si>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</si>
  <si>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</si>
  <si>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</si>
  <si>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</si>
  <si>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</si>
  <si>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</si>
  <si>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</si>
  <si>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</si>
  <si>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</si>
  <si>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</si>
  <si>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</si>
  <si>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</si>
  <si>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</si>
  <si>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</si>
  <si>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</si>
  <si>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</si>
  <si>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</si>
  <si>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</si>
  <si>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</si>
  <si>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</si>
  <si>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</si>
  <si>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</si>
  <si>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</si>
  <si>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</si>
  <si>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</si>
  <si>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</si>
  <si>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</si>
  <si>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</si>
  <si>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</si>
  <si>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</si>
  <si>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</si>
  <si>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</si>
  <si>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</si>
  <si>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</si>
  <si>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</si>
  <si>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</si>
  <si>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</si>
  <si>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</si>
  <si>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</si>
  <si>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</si>
  <si>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</si>
  <si>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</si>
  <si>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</si>
  <si>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</si>
  <si>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</si>
  <si>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</si>
  <si>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</si>
  <si>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</si>
  <si>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</si>
  <si>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</si>
  <si>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</si>
  <si>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</si>
  <si>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</si>
  <si>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</si>
  <si>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</si>
  <si>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</si>
  <si>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</si>
  <si>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</si>
  <si>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</si>
  <si>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</si>
  <si>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</si>
  <si>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</si>
  <si>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</si>
  <si>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</si>
  <si>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</si>
  <si>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</si>
  <si>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</si>
  <si>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</si>
  <si>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</si>
  <si>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</si>
  <si>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</si>
  <si>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</si>
  <si>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</si>
  <si>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</si>
  <si>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</si>
  <si>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</si>
  <si>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</si>
  <si>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</si>
  <si>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</si>
  <si>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</si>
  <si>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</si>
  <si>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</si>
  <si>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</si>
  <si>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</si>
  <si>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</si>
  <si>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</si>
  <si>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</si>
  <si>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</si>
  <si>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</si>
  <si>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</si>
  <si>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</si>
  <si>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</si>
  <si>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</si>
  <si>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</si>
  <si>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</si>
  <si>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</si>
  <si>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</si>
  <si>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</si>
  <si>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</si>
  <si>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</si>
  <si>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</si>
  <si>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</si>
  <si>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</si>
  <si>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</si>
  <si>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</si>
  <si>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</si>
  <si>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</si>
  <si>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</si>
  <si>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</si>
  <si>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</si>
  <si>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</si>
  <si>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</si>
  <si>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</si>
  <si>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</si>
  <si>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</si>
  <si>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</si>
  <si>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</si>
  <si>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</si>
  <si>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</si>
  <si>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</si>
  <si>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</si>
  <si>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</si>
  <si>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</si>
  <si>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</si>
  <si>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</si>
  <si>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</si>
  <si>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</si>
  <si>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</si>
  <si>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</si>
  <si>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</si>
  <si>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</si>
  <si>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</si>
  <si>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</si>
  <si>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</si>
  <si>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</si>
  <si>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</si>
  <si>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</si>
  <si>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</si>
  <si>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</si>
  <si>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</si>
  <si>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</si>
  <si>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</si>
  <si>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</si>
  <si>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</si>
  <si>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</si>
  <si>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</si>
  <si>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</si>
  <si>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</si>
  <si>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</si>
  <si>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</si>
  <si>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</si>
  <si>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</si>
  <si>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</si>
  <si>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</si>
  <si>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</si>
  <si>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</si>
  <si>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</si>
  <si>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</si>
  <si>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</si>
  <si>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</si>
  <si>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</si>
  <si>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</si>
  <si>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</si>
  <si>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</si>
  <si>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</si>
  <si>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</si>
  <si>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</si>
  <si>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</si>
  <si>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</si>
  <si>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</si>
  <si>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</si>
  <si>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</si>
  <si>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</si>
  <si>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</si>
  <si>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</si>
  <si>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</si>
  <si>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</si>
  <si>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</si>
  <si>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</si>
  <si>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</si>
  <si>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</si>
  <si>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</si>
  <si>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</si>
  <si>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</si>
  <si>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</si>
  <si>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</si>
  <si>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</si>
  <si>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</si>
  <si>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</si>
  <si>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</si>
  <si>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</si>
  <si>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</si>
  <si>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</si>
  <si>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</si>
  <si>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</si>
  <si>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</si>
  <si>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</si>
  <si>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</si>
  <si>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</si>
  <si>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</si>
  <si>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</si>
  <si>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</si>
  <si>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</si>
  <si>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</si>
  <si>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</si>
  <si>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</si>
  <si>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</si>
  <si>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</si>
  <si>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</si>
  <si>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</si>
  <si>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</si>
  <si>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</si>
  <si>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</si>
  <si>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</si>
  <si>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</si>
  <si>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</si>
  <si>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</si>
  <si>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</si>
  <si>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</si>
  <si>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</si>
  <si>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</si>
  <si>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</si>
  <si>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</si>
  <si>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</si>
  <si>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</si>
  <si>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</si>
  <si>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</si>
  <si>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</si>
  <si>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</si>
  <si>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</si>
  <si>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</si>
  <si>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</si>
  <si>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</si>
  <si>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</si>
  <si>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</si>
  <si>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</si>
  <si>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</si>
  <si>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</si>
  <si>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</si>
  <si>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</si>
  <si>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</si>
  <si>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</si>
  <si>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</si>
  <si>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</si>
  <si>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</si>
  <si>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</si>
  <si>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</si>
  <si>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</si>
  <si>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</si>
  <si>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</si>
  <si>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</si>
  <si>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</si>
  <si>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</si>
  <si>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</si>
  <si>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</si>
  <si>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</si>
  <si>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</si>
  <si>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</si>
  <si>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</si>
  <si>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</si>
  <si>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</si>
  <si>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</si>
  <si>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</si>
  <si>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</si>
  <si>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</si>
  <si>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</si>
  <si>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</si>
  <si>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</si>
  <si>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</si>
  <si>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</si>
  <si>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</si>
  <si>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</si>
  <si>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</si>
  <si>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</si>
  <si>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</si>
  <si>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</si>
  <si>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</si>
  <si>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</si>
  <si>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</si>
  <si>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</si>
  <si>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</si>
  <si>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</si>
  <si>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</si>
  <si>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</si>
  <si>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</si>
  <si>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</si>
  <si>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</si>
  <si>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</si>
  <si>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</si>
  <si>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</si>
  <si>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</si>
  <si>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</si>
  <si>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</si>
  <si>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</si>
  <si>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</si>
  <si>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</si>
  <si>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</si>
  <si>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</si>
  <si>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</si>
  <si>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</si>
  <si>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</si>
  <si>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</si>
  <si>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</si>
  <si>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</si>
  <si>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</si>
  <si>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</si>
  <si>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</si>
  <si>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</si>
  <si>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</si>
  <si>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</si>
  <si>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</si>
  <si>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</si>
  <si>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</si>
  <si>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</si>
  <si>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</si>
  <si>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</si>
  <si>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</si>
  <si>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</si>
  <si>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</si>
  <si>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</si>
  <si>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</si>
  <si>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</si>
  <si>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</si>
  <si>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</si>
  <si>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</si>
  <si>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</si>
  <si>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</si>
  <si>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</si>
  <si>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</si>
  <si>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</si>
  <si>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</si>
  <si>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</si>
  <si>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</si>
  <si>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</si>
  <si>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</si>
  <si>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</si>
  <si>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</si>
  <si>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</si>
  <si>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</si>
  <si>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</si>
  <si>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</si>
  <si>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</si>
  <si>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</si>
  <si>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</si>
  <si>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</si>
  <si>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</si>
  <si>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</si>
  <si>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</si>
  <si>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</si>
  <si>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</si>
  <si>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</si>
  <si>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</si>
  <si>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</si>
  <si>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</si>
  <si>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</si>
  <si>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</si>
  <si>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</si>
  <si>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</si>
  <si>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</si>
  <si>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</si>
  <si>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</si>
  <si>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</si>
  <si>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</si>
  <si>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</si>
  <si>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</si>
  <si>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</si>
  <si>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</si>
  <si>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</si>
  <si>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</si>
  <si>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</si>
  <si>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</si>
  <si>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</si>
  <si>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</si>
  <si>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</si>
  <si>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</si>
  <si>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</si>
  <si>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</si>
  <si>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</si>
  <si>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</si>
  <si>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</si>
  <si>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</si>
  <si>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</si>
  <si>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</si>
  <si>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</si>
  <si>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</si>
  <si>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</si>
  <si>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</si>
  <si>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</si>
  <si>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</si>
  <si>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</si>
  <si>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</si>
  <si>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</si>
  <si>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</si>
  <si>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</si>
  <si>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</si>
  <si>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</si>
  <si>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</si>
  <si>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</si>
  <si>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</si>
  <si>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</si>
  <si>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</si>
  <si>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</si>
  <si>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</si>
  <si>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</si>
  <si>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</si>
  <si>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</si>
  <si>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</si>
  <si>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</si>
  <si>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</si>
  <si>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</si>
  <si>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</si>
  <si>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</si>
  <si>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</si>
  <si>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</si>
  <si>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</si>
  <si>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</si>
  <si>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</si>
  <si>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</si>
  <si>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</si>
  <si>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</si>
  <si>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</si>
  <si>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</si>
  <si>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</si>
  <si>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</si>
  <si>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</si>
  <si>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</si>
  <si>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</si>
  <si>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</si>
  <si>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</si>
  <si>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</si>
  <si>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</si>
  <si>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</si>
  <si>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</si>
  <si>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</si>
  <si>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</si>
  <si>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</si>
  <si>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</si>
  <si>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</si>
  <si>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</si>
  <si>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</si>
  <si>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</si>
  <si>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</si>
  <si>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</si>
  <si>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</si>
  <si>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</si>
  <si>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</si>
  <si>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</si>
  <si>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</si>
  <si>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</si>
  <si>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</si>
  <si>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</si>
  <si>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</si>
  <si>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</si>
  <si>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</si>
  <si>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</si>
  <si>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</si>
  <si>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</si>
  <si>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</si>
  <si>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</si>
  <si>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</si>
  <si>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</si>
  <si>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</si>
  <si>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</si>
  <si>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</si>
  <si>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</si>
  <si>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</si>
  <si>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</si>
  <si>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</si>
  <si>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</si>
  <si>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</si>
  <si>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</si>
  <si>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</si>
  <si>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</si>
  <si>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</si>
  <si>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</si>
  <si>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</si>
  <si>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</si>
  <si>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</si>
  <si>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</si>
  <si>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</si>
  <si>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</si>
  <si>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</si>
  <si>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</si>
  <si>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</si>
  <si>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</si>
  <si>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</si>
  <si>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</si>
  <si>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</si>
  <si>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</si>
  <si>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</si>
  <si>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</si>
  <si>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</si>
  <si>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</si>
  <si>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</si>
  <si>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</si>
  <si>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</si>
  <si>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</si>
  <si>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</si>
  <si>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</si>
  <si>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</si>
  <si>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</si>
  <si>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</si>
  <si>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</si>
  <si>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</si>
  <si>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</si>
  <si>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</si>
  <si>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</si>
  <si>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</si>
  <si>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</si>
  <si>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</si>
  <si>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</si>
  <si>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</si>
  <si>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</si>
  <si>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</si>
  <si>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</si>
  <si>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</si>
  <si>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</si>
  <si>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</si>
  <si>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</si>
  <si>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</si>
  <si>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</si>
  <si>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</si>
  <si>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</si>
  <si>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</si>
  <si>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</si>
  <si>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</si>
  <si>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</si>
  <si>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</si>
  <si>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</si>
  <si>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</si>
  <si>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</si>
  <si>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</si>
  <si>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</si>
  <si>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</si>
  <si>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</si>
  <si>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</si>
  <si>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</si>
  <si>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</si>
  <si>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</si>
  <si>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</si>
  <si>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</si>
  <si>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</si>
  <si>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</si>
  <si>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</si>
  <si>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</si>
  <si>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</si>
  <si>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</si>
  <si>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</si>
  <si>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</si>
  <si>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</si>
  <si>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</si>
  <si>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</si>
  <si>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</si>
  <si>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</si>
  <si>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</si>
  <si>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</si>
  <si>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</si>
  <si>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</si>
  <si>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</si>
  <si>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</si>
  <si>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</si>
  <si>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</si>
  <si>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</si>
  <si>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</si>
  <si>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</si>
  <si>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</si>
  <si>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</si>
  <si>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</si>
  <si>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</si>
  <si>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</si>
  <si>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</si>
  <si>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</si>
  <si>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</si>
  <si>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</si>
  <si>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</si>
  <si>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</si>
  <si>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</si>
  <si>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</si>
  <si>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</si>
  <si>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</si>
  <si>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</si>
  <si>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</si>
  <si>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</si>
  <si>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</si>
  <si>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</si>
  <si>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</si>
  <si>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</si>
  <si>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</si>
  <si>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</si>
  <si>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</si>
  <si>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</si>
  <si>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</si>
  <si>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</si>
  <si>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</si>
  <si>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</si>
  <si>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</si>
  <si>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</si>
  <si>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</si>
  <si>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</si>
  <si>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</si>
  <si>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</si>
  <si>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</si>
  <si>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</si>
  <si>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</si>
  <si>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</si>
  <si>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</si>
  <si>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</si>
  <si>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</si>
  <si>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</si>
  <si>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</si>
  <si>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</si>
  <si>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</si>
  <si>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</si>
  <si>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</si>
  <si>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</si>
  <si>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</si>
  <si>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</si>
  <si>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</si>
  <si>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</si>
  <si>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</si>
  <si>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</si>
  <si>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</si>
  <si>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</si>
  <si>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</si>
  <si>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</si>
  <si>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</si>
  <si>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</si>
  <si>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</si>
  <si>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</si>
  <si>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</si>
  <si>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</si>
  <si>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</si>
  <si>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</si>
  <si>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</si>
  <si>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</si>
  <si>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</si>
  <si>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</si>
  <si>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</si>
  <si>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</si>
  <si>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</si>
  <si>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</si>
  <si>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</si>
  <si>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</si>
  <si>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</si>
  <si>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</si>
  <si>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</si>
  <si>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</si>
  <si>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</si>
  <si>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</si>
  <si>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</si>
  <si>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</si>
  <si>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</si>
  <si>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</si>
  <si>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</si>
  <si>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</si>
  <si>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</si>
  <si>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</si>
  <si>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</si>
  <si>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</si>
  <si>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</si>
  <si>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</si>
  <si>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</si>
  <si>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</si>
  <si>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</si>
  <si>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</si>
  <si>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</si>
  <si>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</si>
  <si>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</si>
  <si>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</si>
  <si>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</si>
  <si>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</si>
  <si>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</si>
  <si>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</si>
  <si>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</si>
  <si>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</si>
  <si>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</si>
  <si>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</si>
  <si>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</si>
  <si>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</si>
  <si>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</si>
  <si>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</si>
  <si>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</si>
  <si>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</si>
  <si>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</si>
  <si>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</si>
  <si>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</si>
  <si>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</si>
  <si>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</si>
  <si>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</si>
  <si>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</si>
  <si>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</si>
  <si>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</si>
  <si>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</si>
  <si>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</si>
  <si>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</si>
  <si>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</si>
  <si>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</si>
  <si>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</si>
  <si>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</si>
  <si>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</si>
  <si>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</si>
  <si>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</si>
  <si>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</si>
  <si>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</si>
  <si>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</si>
  <si>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</si>
  <si>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</si>
  <si>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</si>
  <si>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</si>
  <si>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</si>
  <si>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</si>
  <si>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</si>
  <si>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</si>
  <si>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</si>
  <si>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</si>
  <si>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</si>
  <si>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</si>
  <si>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</si>
  <si>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</si>
  <si>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</si>
  <si>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</si>
  <si>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</si>
  <si>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</si>
  <si>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</si>
  <si>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</si>
  <si>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</si>
  <si>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</si>
  <si>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</si>
  <si>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</si>
  <si>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</si>
  <si>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</si>
  <si>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</si>
  <si>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</si>
  <si>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</si>
  <si>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</si>
  <si>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</si>
  <si>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</si>
  <si>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</si>
  <si>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</si>
  <si>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</si>
  <si>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</si>
  <si>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</si>
  <si>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</si>
  <si>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</si>
  <si>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</si>
  <si>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</si>
  <si>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</si>
  <si>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</si>
  <si>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</si>
  <si>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</si>
  <si>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</si>
  <si>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</si>
  <si>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</si>
  <si>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</si>
  <si>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</si>
  <si>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</si>
  <si>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</si>
  <si>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</si>
  <si>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</si>
  <si>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</si>
  <si>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</si>
  <si>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</si>
  <si>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</si>
  <si>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</si>
  <si>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</si>
  <si>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</si>
  <si>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</si>
  <si>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</si>
  <si>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</si>
  <si>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</si>
  <si>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</si>
  <si>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</si>
  <si>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</si>
  <si>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</si>
  <si>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</si>
  <si>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</si>
  <si>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</si>
  <si>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</si>
  <si>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</si>
  <si>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</si>
  <si>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</si>
  <si>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</si>
  <si>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</si>
  <si>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</si>
  <si>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</si>
  <si>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</si>
  <si>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</si>
  <si>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</si>
  <si>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</si>
  <si>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</si>
  <si>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</si>
  <si>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</si>
  <si>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</si>
  <si>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</si>
  <si>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</si>
  <si>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</si>
  <si>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</si>
  <si>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</si>
  <si>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</si>
  <si>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</si>
  <si>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</si>
  <si>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</si>
  <si>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</si>
  <si>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</si>
  <si>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</si>
  <si>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</si>
  <si>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</si>
  <si>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</si>
  <si>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</si>
  <si>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</si>
  <si>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</si>
  <si>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</si>
  <si>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</si>
  <si>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</si>
  <si>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</si>
  <si>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</si>
  <si>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</si>
  <si>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</si>
  <si>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</si>
  <si>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</si>
  <si>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</si>
  <si>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</si>
  <si>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</si>
  <si>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</si>
  <si>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</si>
  <si>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</si>
  <si>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</si>
  <si>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</si>
  <si>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</si>
  <si>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</si>
  <si>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</si>
  <si>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</si>
  <si>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</si>
  <si>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</si>
  <si>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</si>
  <si>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</si>
  <si>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</si>
  <si>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</si>
  <si>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</si>
  <si>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</si>
  <si>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</si>
  <si>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</si>
  <si>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</si>
  <si>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</si>
  <si>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</si>
  <si>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</si>
  <si>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</si>
  <si>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</si>
  <si>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</si>
  <si>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</si>
  <si>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</si>
  <si>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</si>
  <si>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</si>
  <si>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</si>
  <si>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</si>
  <si>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</si>
  <si>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</si>
  <si>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</si>
  <si>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</si>
  <si>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</si>
  <si>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</si>
  <si>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</si>
  <si>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</si>
  <si>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</si>
  <si>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</si>
  <si>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</si>
  <si>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</si>
  <si>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</si>
  <si>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</si>
  <si>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</si>
  <si>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</si>
  <si>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</si>
  <si>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</si>
  <si>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</si>
  <si>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</si>
  <si>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</si>
  <si>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</si>
  <si>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</si>
  <si>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</si>
  <si>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</si>
  <si>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</si>
  <si>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</si>
  <si>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</si>
  <si>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</si>
  <si>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</si>
  <si>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</si>
  <si>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</si>
  <si>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</si>
  <si>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</si>
  <si>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</si>
  <si>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</si>
  <si>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</si>
  <si>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</si>
  <si>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</si>
  <si>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</si>
  <si>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</si>
  <si>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</si>
  <si>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</si>
  <si>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</si>
  <si>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</si>
  <si>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</si>
  <si>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</si>
  <si>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</si>
  <si>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</si>
  <si>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</si>
  <si>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</si>
  <si>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</si>
  <si>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</si>
  <si>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</si>
  <si>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</si>
  <si>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</si>
  <si>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</si>
  <si>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</si>
  <si>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</si>
  <si>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</si>
  <si>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</si>
  <si>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</si>
  <si>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</si>
  <si>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</si>
  <si>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</si>
  <si>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</si>
  <si>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</si>
  <si>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</si>
  <si>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</si>
  <si>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</si>
  <si>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</si>
  <si>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</si>
  <si>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</si>
  <si>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</si>
  <si>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</si>
  <si>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</si>
  <si>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</si>
  <si>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</si>
  <si>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</si>
  <si>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</si>
  <si>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</si>
  <si>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</si>
  <si>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</si>
  <si>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</si>
  <si>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</si>
  <si>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</si>
  <si>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</si>
  <si>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</si>
  <si>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</si>
  <si>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</si>
  <si>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</si>
  <si>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</si>
  <si>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</si>
  <si>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</si>
  <si>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</si>
  <si>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</si>
  <si>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</si>
  <si>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</si>
  <si>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</si>
  <si>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</si>
  <si>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</si>
  <si>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</si>
  <si>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</si>
  <si>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</si>
  <si>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</si>
  <si>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</si>
  <si>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</si>
  <si>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</si>
  <si>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</si>
  <si>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</si>
  <si>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</si>
  <si>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</si>
  <si>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</si>
  <si>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</si>
  <si>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</si>
  <si>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</si>
  <si>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</si>
  <si>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</si>
  <si>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</si>
  <si>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</si>
  <si>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</si>
  <si>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</si>
  <si>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</si>
  <si>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</si>
  <si>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</si>
  <si>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</si>
  <si>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</si>
  <si>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</si>
  <si>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</si>
  <si>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</si>
  <si>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</si>
  <si>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</si>
  <si>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</si>
  <si>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</si>
  <si>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</si>
  <si>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</si>
  <si>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</si>
  <si>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</si>
  <si>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</si>
  <si>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</si>
  <si>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</si>
  <si>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</si>
  <si>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</si>
  <si>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</si>
  <si>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</si>
  <si>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</si>
  <si>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</si>
  <si>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</si>
  <si>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</si>
  <si>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</si>
  <si>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</si>
  <si>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</si>
  <si>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</si>
  <si>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</si>
  <si>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</si>
  <si>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</si>
  <si>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</si>
  <si>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</si>
  <si>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</si>
  <si>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</si>
  <si>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</si>
  <si>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</si>
  <si>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</si>
  <si>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</si>
  <si>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</si>
  <si>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</si>
  <si>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</si>
  <si>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</si>
  <si>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</si>
  <si>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</si>
  <si>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</si>
  <si>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</si>
  <si>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</si>
  <si>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</si>
  <si>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</si>
  <si>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</si>
  <si>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</si>
  <si>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</si>
  <si>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</si>
  <si>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</si>
  <si>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</si>
  <si>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</si>
  <si>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</si>
  <si>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</si>
  <si>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</si>
  <si>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</si>
  <si>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</si>
  <si>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</si>
  <si>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</si>
  <si>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</si>
  <si>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</si>
  <si>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</si>
  <si>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</si>
  <si>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</si>
  <si>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</si>
  <si>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</si>
  <si>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</si>
  <si>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</si>
  <si>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</si>
  <si>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</si>
  <si>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</si>
  <si>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</si>
  <si>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</si>
  <si>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</si>
  <si>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</si>
  <si>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</si>
  <si>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</si>
  <si>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</si>
  <si>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</si>
  <si>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</si>
  <si>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</si>
  <si>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</si>
  <si>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</si>
  <si>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</si>
  <si>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</si>
  <si>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</si>
  <si>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</si>
  <si>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</si>
  <si>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</si>
  <si>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</si>
  <si>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</si>
  <si>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</si>
  <si>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</si>
  <si>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</si>
  <si>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</si>
  <si>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</si>
  <si>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</si>
  <si>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</si>
  <si>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</si>
  <si>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</si>
  <si>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</si>
  <si>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</si>
  <si>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</si>
  <si>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</si>
  <si>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</si>
  <si>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</si>
  <si>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</si>
  <si>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</si>
  <si>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</si>
  <si>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</si>
  <si>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</si>
  <si>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</si>
  <si>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</si>
  <si>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</si>
  <si>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</si>
  <si>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</si>
  <si>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</si>
  <si>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</si>
  <si>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</si>
  <si>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</si>
  <si>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</si>
  <si>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</si>
  <si>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</si>
  <si>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</si>
  <si>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</si>
  <si>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</si>
  <si>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</si>
  <si>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</si>
  <si>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</si>
  <si>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</si>
  <si>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</si>
  <si>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</si>
  <si>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</si>
  <si>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</si>
  <si>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</si>
  <si>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</si>
  <si>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</si>
  <si>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</si>
  <si>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</si>
  <si>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</si>
  <si>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</si>
  <si>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</si>
  <si>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</si>
  <si>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</si>
  <si>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</si>
  <si>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</si>
  <si>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</si>
  <si>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</si>
  <si>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</si>
  <si>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</si>
  <si>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</si>
  <si>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</si>
  <si>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</si>
  <si>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</si>
  <si>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</si>
  <si>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</si>
  <si>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</si>
  <si>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</si>
  <si>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</si>
  <si>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</si>
  <si>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</si>
  <si>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</si>
  <si>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</si>
  <si>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</si>
  <si>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</si>
  <si>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</si>
  <si>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</si>
  <si>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</si>
  <si>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</si>
  <si>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</si>
  <si>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</si>
  <si>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</si>
  <si>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</si>
  <si>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</si>
  <si>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</si>
  <si>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</si>
  <si>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</si>
  <si>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</si>
  <si>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</si>
  <si>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</si>
  <si>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</si>
  <si>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</si>
  <si>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</si>
  <si>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</si>
  <si>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</si>
  <si>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</si>
  <si>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</si>
  <si>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</si>
  <si>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</si>
  <si>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</si>
  <si>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</si>
  <si>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</si>
  <si>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</si>
  <si>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</si>
  <si>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</si>
  <si>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</si>
  <si>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</si>
  <si>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</si>
  <si>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</si>
  <si>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</si>
  <si>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</si>
  <si>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</si>
  <si>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</si>
  <si>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</si>
  <si>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</si>
  <si>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</si>
  <si>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</si>
  <si>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</si>
  <si>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</si>
  <si>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</si>
  <si>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</si>
  <si>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</si>
  <si>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</si>
  <si>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</si>
  <si>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</si>
  <si>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</si>
  <si>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</si>
  <si>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</si>
  <si>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</si>
  <si>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</si>
  <si>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</si>
  <si>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</si>
  <si>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</si>
  <si>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</si>
  <si>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</si>
  <si>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</si>
  <si>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</si>
  <si>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</si>
  <si>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</si>
  <si>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</si>
  <si>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</si>
  <si>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</si>
  <si>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</si>
  <si>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</si>
  <si>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</si>
  <si>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</si>
  <si>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</si>
  <si>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</si>
  <si>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</si>
  <si>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</si>
  <si>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</si>
  <si>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</si>
  <si>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</si>
  <si>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</si>
  <si>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</si>
  <si>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</si>
  <si>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</si>
  <si>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</si>
  <si>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</si>
  <si>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</si>
  <si>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</si>
  <si>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</si>
  <si>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</si>
  <si>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</si>
  <si>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</si>
  <si>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</si>
  <si>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</si>
  <si>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</si>
  <si>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</si>
  <si>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</si>
  <si>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</si>
  <si>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</si>
  <si>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</si>
  <si>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</si>
  <si>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</si>
  <si>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</si>
  <si>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</si>
  <si>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</si>
  <si>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</si>
  <si>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</si>
  <si>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</si>
  <si>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</si>
  <si>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</si>
  <si>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</si>
  <si>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</si>
  <si>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</si>
  <si>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</si>
  <si>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</si>
  <si>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</si>
  <si>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</si>
  <si>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</si>
  <si>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</si>
  <si>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</si>
  <si>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</si>
  <si>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</si>
  <si>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</si>
  <si>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</si>
  <si>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</si>
  <si>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</si>
  <si>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</si>
  <si>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</si>
  <si>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</si>
  <si>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</si>
  <si>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</si>
  <si>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</si>
  <si>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</si>
  <si>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</si>
  <si>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</si>
  <si>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</si>
  <si>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</si>
  <si>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</si>
  <si>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</si>
  <si>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</si>
  <si>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</si>
  <si>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</si>
  <si>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</si>
  <si>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</si>
  <si>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</si>
  <si>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</si>
  <si>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</si>
  <si>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</si>
  <si>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</si>
  <si>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</si>
  <si>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</si>
  <si>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</si>
  <si>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</si>
  <si>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</si>
  <si>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</si>
  <si>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</si>
  <si>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</si>
  <si>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</si>
  <si>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</si>
  <si>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</si>
  <si>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</si>
  <si>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</si>
  <si>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</si>
  <si>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</si>
  <si>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</si>
  <si>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</si>
  <si>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</si>
  <si>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</si>
  <si>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</si>
  <si>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</si>
  <si>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</si>
  <si>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</si>
  <si>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</si>
  <si>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</si>
  <si>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</si>
  <si>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</si>
  <si>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</si>
  <si>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</si>
  <si>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</si>
  <si>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</si>
  <si>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</si>
  <si>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</si>
  <si>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</si>
  <si>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</si>
  <si>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</si>
  <si>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</si>
  <si>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</si>
  <si>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</si>
  <si>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</si>
  <si>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</si>
  <si>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</si>
  <si>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</si>
  <si>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</si>
  <si>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</si>
  <si>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</si>
  <si>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</si>
  <si>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</si>
  <si>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</si>
  <si>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</si>
  <si>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</si>
  <si>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</si>
  <si>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</si>
  <si>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</si>
  <si>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</si>
  <si>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</si>
  <si>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</si>
  <si>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</si>
  <si>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</si>
  <si>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</si>
  <si>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</si>
  <si>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</si>
  <si>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</si>
  <si>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</si>
  <si>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</si>
  <si>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</si>
  <si>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</si>
  <si>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</si>
  <si>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</si>
  <si>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</si>
  <si>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</si>
  <si>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</si>
  <si>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</si>
  <si>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</si>
  <si>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</si>
  <si>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</si>
  <si>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</si>
  <si>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</si>
  <si>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</si>
  <si>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</si>
  <si>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</si>
  <si>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</si>
  <si>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</si>
  <si>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</si>
  <si>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</si>
  <si>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</si>
  <si>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</si>
  <si>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</si>
  <si>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</si>
  <si>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</si>
  <si>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</si>
  <si>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</si>
  <si>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</si>
  <si>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</si>
  <si>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</si>
  <si>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</si>
  <si>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</si>
  <si>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</si>
  <si>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</si>
  <si>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</si>
  <si>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</si>
  <si>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</si>
  <si>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</si>
  <si>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</si>
  <si>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</si>
  <si>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</si>
  <si>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</si>
  <si>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</si>
  <si>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</si>
  <si>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</si>
  <si>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</si>
  <si>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</si>
  <si>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</si>
  <si>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</si>
  <si>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</si>
  <si>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</si>
  <si>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</si>
  <si>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</si>
  <si>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</si>
  <si>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</si>
  <si>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</si>
  <si>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</si>
  <si>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</si>
  <si>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</si>
  <si>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</si>
  <si>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</si>
  <si>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</si>
  <si>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</si>
  <si>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</si>
  <si>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</si>
  <si>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</si>
  <si>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</si>
  <si>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</si>
  <si>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</si>
  <si>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</si>
  <si>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</si>
  <si>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</si>
  <si>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</si>
  <si>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</si>
  <si>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</si>
  <si>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</si>
  <si>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</si>
  <si>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</si>
  <si>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</si>
  <si>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</si>
  <si>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</si>
  <si>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</si>
  <si>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</si>
  <si>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</si>
  <si>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</si>
  <si>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</si>
  <si>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</si>
  <si>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</si>
  <si>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</si>
  <si>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</si>
  <si>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</si>
  <si>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</si>
  <si>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</si>
  <si>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</si>
  <si>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</si>
  <si>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</si>
  <si>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</si>
  <si>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</si>
  <si>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</si>
  <si>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</si>
  <si>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</si>
  <si>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</si>
  <si>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</si>
  <si>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</si>
  <si>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</si>
  <si>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</si>
  <si>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</si>
  <si>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</si>
  <si>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</si>
  <si>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</si>
  <si>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</si>
  <si>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</si>
  <si>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</si>
  <si>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</si>
  <si>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</si>
  <si>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</si>
  <si>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</si>
  <si>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</si>
  <si>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</si>
  <si>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</si>
  <si>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</si>
  <si>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</si>
  <si>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</si>
  <si>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</si>
  <si>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</si>
  <si>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</si>
  <si>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</si>
  <si>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</si>
  <si>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</si>
  <si>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</si>
  <si>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</si>
  <si>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</si>
  <si>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</si>
  <si>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</si>
  <si>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</si>
  <si>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</si>
  <si>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</si>
  <si>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</si>
  <si>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</si>
  <si>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</si>
  <si>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</si>
  <si>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</si>
  <si>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</si>
  <si>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</si>
  <si>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</si>
  <si>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</si>
  <si>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</si>
  <si>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</si>
  <si>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</si>
  <si>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</si>
  <si>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</si>
  <si>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</si>
  <si>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</si>
  <si>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</si>
  <si>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</si>
  <si>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</si>
  <si>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</si>
  <si>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</si>
  <si>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</si>
  <si>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</si>
  <si>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</si>
  <si>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</si>
  <si>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</si>
  <si>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</si>
  <si>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</si>
  <si>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</si>
  <si>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</si>
  <si>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</si>
  <si>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</si>
  <si>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</si>
  <si>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</si>
  <si>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</si>
  <si>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</si>
  <si>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</si>
  <si>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</si>
  <si>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</si>
  <si>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</si>
  <si>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</si>
  <si>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</si>
  <si>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</si>
  <si>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</si>
  <si>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</si>
  <si>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</si>
  <si>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</si>
  <si>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</si>
  <si>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</si>
  <si>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</si>
  <si>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</si>
  <si>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</si>
  <si>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</si>
  <si>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</si>
  <si>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</si>
  <si>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</si>
  <si>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</si>
  <si>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</si>
  <si>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</si>
  <si>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</si>
  <si>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</si>
  <si>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</si>
  <si>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</si>
  <si>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</si>
  <si>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</si>
  <si>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</si>
  <si>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</si>
  <si>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</si>
  <si>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</si>
  <si>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</si>
  <si>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</si>
  <si>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</si>
  <si>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</si>
  <si>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</si>
  <si>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</si>
  <si>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</si>
  <si>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</si>
  <si>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</si>
  <si>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</si>
  <si>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</si>
  <si>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</si>
  <si>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</si>
  <si>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</si>
  <si>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</si>
  <si>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</si>
  <si>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</si>
  <si>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</si>
  <si>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</si>
  <si>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</si>
  <si>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</si>
  <si>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</si>
  <si>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</si>
  <si>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</si>
  <si>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</si>
  <si>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</si>
  <si>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</si>
  <si>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</si>
  <si>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</si>
  <si>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</si>
  <si>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</si>
  <si>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</si>
  <si>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</si>
  <si>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</si>
  <si>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</si>
  <si>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</si>
  <si>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</si>
  <si>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</si>
  <si>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</si>
  <si>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</si>
  <si>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</si>
  <si>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</si>
  <si>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</si>
  <si>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</si>
  <si>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</si>
  <si>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</si>
  <si>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</si>
  <si>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</si>
  <si>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</si>
  <si>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</si>
  <si>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</si>
  <si>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</si>
  <si>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</si>
  <si>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</si>
  <si>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</si>
  <si>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</si>
  <si>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</si>
  <si>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</si>
  <si>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</si>
  <si>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</si>
  <si>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</si>
  <si>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</si>
  <si>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</si>
  <si>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</si>
  <si>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</si>
  <si>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</si>
  <si>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</si>
  <si>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</si>
  <si>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</si>
  <si>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</si>
  <si>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</si>
  <si>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</si>
  <si>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</si>
  <si>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</si>
  <si>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</si>
  <si>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</si>
  <si>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</si>
  <si>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</si>
  <si>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</si>
  <si>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</si>
  <si>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</si>
  <si>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</si>
  <si>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</si>
  <si>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</si>
  <si>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</si>
  <si>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</si>
  <si>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</si>
  <si>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</si>
  <si>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</si>
  <si>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</si>
  <si>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</si>
  <si>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</si>
  <si>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</si>
  <si>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</si>
  <si>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</si>
  <si>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</si>
  <si>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</si>
  <si>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</si>
  <si>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</si>
  <si>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</si>
  <si>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</si>
  <si>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</si>
  <si>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</si>
  <si>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</si>
  <si>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</si>
  <si>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</si>
  <si>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</si>
  <si>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</si>
  <si>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</si>
  <si>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</si>
  <si>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</si>
  <si>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</si>
  <si>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</si>
  <si>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</si>
  <si>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</si>
  <si>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</si>
  <si>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</si>
  <si>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</si>
  <si>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</si>
  <si>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</si>
  <si>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</si>
  <si>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</si>
  <si>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</si>
  <si>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</si>
  <si>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</si>
  <si>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</si>
  <si>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</si>
  <si>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</si>
  <si>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</si>
  <si>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</si>
  <si>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</si>
  <si>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</si>
  <si>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</si>
  <si>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</si>
  <si>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</si>
  <si>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</si>
  <si>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</si>
  <si>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</si>
  <si>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</si>
  <si>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</si>
  <si>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</si>
  <si>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</si>
  <si>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</si>
  <si>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</si>
  <si>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</si>
  <si>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</si>
  <si>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</si>
  <si>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</si>
  <si>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</si>
  <si>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</si>
  <si>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</si>
  <si>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</si>
  <si>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</si>
  <si>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</si>
  <si>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</si>
  <si>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</si>
  <si>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</si>
  <si>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</si>
  <si>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</si>
  <si>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</si>
  <si>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</si>
  <si>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</si>
  <si>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</si>
  <si>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</si>
  <si>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</si>
  <si>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</si>
  <si>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</si>
  <si>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</si>
  <si>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</si>
  <si>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</si>
  <si>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</si>
  <si>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</si>
  <si>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</si>
  <si>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</si>
  <si>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</si>
  <si>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</si>
  <si>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</si>
  <si>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</si>
  <si>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</si>
  <si>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</si>
  <si>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</si>
  <si>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</si>
  <si>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</si>
  <si>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</si>
  <si>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</si>
  <si>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</si>
  <si>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</si>
  <si>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</si>
  <si>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</si>
  <si>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</si>
  <si>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(31/12/2014)</t>
  </si>
  <si>
    <t>(3.Q/2014)</t>
  </si>
  <si>
    <t>(2.Q/2014)</t>
  </si>
  <si>
    <t>(1.Q/2014)</t>
  </si>
  <si>
    <t>(4.Q/2014)</t>
  </si>
  <si>
    <t>XX</t>
  </si>
  <si>
    <t>Raiffeisen investiční společnost a.s.</t>
  </si>
  <si>
    <t xml:space="preserve">Transaction System Servis s.r.o. </t>
  </si>
  <si>
    <t>Czech Real Estate Fund B.V.</t>
  </si>
  <si>
    <t xml:space="preserve">PRK Sigma 06 s.r.o. </t>
  </si>
  <si>
    <t>CREF CZ 1, s.r.o.</t>
  </si>
  <si>
    <t>CREF CZ 2, s.r.o.</t>
  </si>
  <si>
    <t>CREF CZ 3, s.r.o.</t>
  </si>
  <si>
    <t>CREF CZ 4, s.r.o.</t>
  </si>
  <si>
    <t>CREF CZ 5, s.r.o.</t>
  </si>
  <si>
    <t>Raiffeisen - Leasing, s.r.o.</t>
  </si>
  <si>
    <t>Raiffeisen FinCorp, s.r.o.</t>
  </si>
  <si>
    <t>Viktor Property, s.r.o.</t>
  </si>
  <si>
    <t>RLRE Carina Property, s.r.o.</t>
  </si>
  <si>
    <t>Luna Property, s.r.o.</t>
  </si>
  <si>
    <t>Gaia Property, s.r.o.</t>
  </si>
  <si>
    <t>RLRE Dorado Property, s.r.o.</t>
  </si>
  <si>
    <t>Orchideus Property, s. r. o.</t>
  </si>
  <si>
    <t>Appolon Property, s.r.o.</t>
  </si>
  <si>
    <t>Hermes Property, s.r.o.</t>
  </si>
  <si>
    <t>Létó Property, s.r.o.</t>
  </si>
  <si>
    <t xml:space="preserve">Sky Solar Distribuce s.r.o. </t>
  </si>
  <si>
    <t>RESIDENCE PARK TŘEBEŠ, s.r.o.</t>
  </si>
  <si>
    <t>Kalypso Property, s.r.o.</t>
  </si>
  <si>
    <t>PZ PROJEKT a.s.</t>
  </si>
  <si>
    <t>Raiffeisen CEE Region Holding GmbH</t>
  </si>
  <si>
    <t>GmbH</t>
  </si>
  <si>
    <t>Am Stadtpark 9</t>
  </si>
  <si>
    <t>Rakousko</t>
  </si>
  <si>
    <t>-</t>
  </si>
  <si>
    <t>Raiffeisen Bank International AG</t>
  </si>
  <si>
    <t>Hvězdova 1716/2b, Praha 4, 14078</t>
  </si>
  <si>
    <t>Ne</t>
  </si>
  <si>
    <t>Dceřinnou společností Raiffeisen - Leasing Real Estate, s.r.o. dle pravidel IFRS</t>
  </si>
  <si>
    <t>RZBCCZPPXXX961668</t>
  </si>
  <si>
    <t>Athena Property, s.r.o. v likvidaci</t>
  </si>
  <si>
    <t>Raines Property, s.r.o.</t>
  </si>
  <si>
    <t>Green Energie větrný park Bílčice, s.r.o. v likvidaci</t>
  </si>
  <si>
    <t>Theia Property, s.r.o.</t>
  </si>
  <si>
    <t>Dione Property, s.r.o.</t>
  </si>
  <si>
    <t>Médea Property, s.r.o.</t>
  </si>
  <si>
    <t>Ofion Property, s.r.o.</t>
  </si>
  <si>
    <t>Eos Property, s.r.o.</t>
  </si>
  <si>
    <t>Gala Property, s.r.o.</t>
  </si>
  <si>
    <t>Boreas Property, s.r.o.</t>
  </si>
  <si>
    <t>Hestia Property, s.r.o.</t>
  </si>
  <si>
    <t>Kirke Property, s.r.o.</t>
  </si>
  <si>
    <t>Hyperion Property, s.r.o.</t>
  </si>
  <si>
    <t>29146739</t>
  </si>
  <si>
    <t>28490916</t>
  </si>
  <si>
    <t>27658902</t>
  </si>
  <si>
    <t>28165390</t>
  </si>
  <si>
    <t>28200977</t>
  </si>
  <si>
    <t>28380347</t>
  </si>
  <si>
    <t>28385551</t>
  </si>
  <si>
    <t>28380657</t>
  </si>
  <si>
    <t>61467863</t>
  </si>
  <si>
    <t>27903362</t>
  </si>
  <si>
    <t>28374754</t>
  </si>
  <si>
    <t>27571866</t>
  </si>
  <si>
    <t>27929965</t>
  </si>
  <si>
    <t>27905250</t>
  </si>
  <si>
    <t>27571840</t>
  </si>
  <si>
    <t>28188918</t>
  </si>
  <si>
    <t>28373669</t>
  </si>
  <si>
    <t>28490991</t>
  </si>
  <si>
    <t>01999711</t>
  </si>
  <si>
    <t>28962478</t>
  </si>
  <si>
    <t>27955231</t>
  </si>
  <si>
    <t>27891399</t>
  </si>
  <si>
    <t>27939260</t>
  </si>
  <si>
    <t>27738779</t>
  </si>
  <si>
    <t>27616096</t>
  </si>
  <si>
    <t>27954951</t>
  </si>
  <si>
    <t>03586791</t>
  </si>
  <si>
    <t>27955214</t>
  </si>
  <si>
    <t>03596087</t>
  </si>
  <si>
    <t>04108051</t>
  </si>
  <si>
    <t>03974839</t>
  </si>
  <si>
    <t>03234266</t>
  </si>
  <si>
    <t>03927792</t>
  </si>
  <si>
    <t>03925935</t>
  </si>
  <si>
    <t>03582523</t>
  </si>
  <si>
    <t>04107292</t>
  </si>
  <si>
    <t>s.r.o.</t>
  </si>
  <si>
    <t>Ano</t>
  </si>
  <si>
    <t>RZBCCZPPXXX1382297</t>
  </si>
  <si>
    <t>(30/06/2015)</t>
  </si>
  <si>
    <t>(1.Q/2015)</t>
  </si>
  <si>
    <t>(2.Q/2015)</t>
  </si>
  <si>
    <t xml:space="preserve">Souhrnná výše úvěrů poskytnutých povinnou osobou členům vedoucího orgánu, osobám ve vrcholném vedení povinné osoby </t>
  </si>
  <si>
    <t>Raiffeisenbank a.s.</t>
  </si>
  <si>
    <t>Praha 4, Hvězdova 1716/2b, 140 78</t>
  </si>
  <si>
    <t>zápis předsedy představenstva</t>
  </si>
  <si>
    <t>11.060.800.000,- Kč</t>
  </si>
  <si>
    <t>1.106.080 ks kmenových akcií na jméno o jmenovité hodnotě 10 000 Kč za jednu akcii v zaknihované podobě.</t>
  </si>
  <si>
    <t xml:space="preserve">Raiffeisenbank a.s. nevlastní žádné vlastní akcie a zatímní listy a jiné cenné papíry, s nimiž je spojeno právo na výměnu za akcie.
</t>
  </si>
  <si>
    <t>Ne.</t>
  </si>
  <si>
    <t>Ing. Igor Vida</t>
  </si>
  <si>
    <t>představenstvo</t>
  </si>
  <si>
    <t>předseda představenstva a generální ředitel</t>
  </si>
  <si>
    <t>Členem představenstva Raiffeisenbank a.s. a generálním ředitelem se stal 1.4.2015, vzápětí byl zvolen i předsedou představenstva. Do Raiffeisenbank a.s. přišel ze slovenské Tatra banky, a.s., kde působil od roku 1992, z toho od roku 1997 jako člen představenstva a od roku 2007 jako předseda představenstva a generální ředitel. Vystudoval Slovenskou Technickou Univerzitu v Bratislavě.</t>
  </si>
  <si>
    <t xml:space="preserve">Raiffeisen investiční společnost a.s. </t>
  </si>
  <si>
    <t>Hvězdova 1716/2b, Praha 4, PSČ: 140 78</t>
  </si>
  <si>
    <t>IČ: 29146739</t>
  </si>
  <si>
    <t>dozorčí rada</t>
  </si>
  <si>
    <t>člen</t>
  </si>
  <si>
    <t>Tatra banka, a.s.</t>
  </si>
  <si>
    <t>Hodžovo námestie 3, 811 06 Bratislava, Slovenská republika</t>
  </si>
  <si>
    <t>IČO: 00686930</t>
  </si>
  <si>
    <t xml:space="preserve">Údaje o členech řídícího orgánu, kontrolního orgánu a o osobách ve vrcholném vedení povinné osoby </t>
  </si>
  <si>
    <t>Ing. Rudolf Rabiňák</t>
  </si>
  <si>
    <t xml:space="preserve">místopředseda představenstva a výkonný ředitel </t>
  </si>
  <si>
    <t>Zodpovědný za oblast Corporate banking. Vystudoval Vysokou školu chemicko-technologickou. V Raiffeisenbank a.s. působí od roku 2001 jako člen představenstva zodpovědný za Corporate banking. Před nástupem do Raiffeisenbank a.s. pracoval devět let v Citibank a.s. Od 1.1.2015 byl zvolen místopředsedou představenstva.</t>
  </si>
  <si>
    <t>Ing. František Ježek</t>
  </si>
  <si>
    <t>člen představenstva a výkonný ředitel</t>
  </si>
  <si>
    <t>Zodpovědný za oblast risku. Vystudoval Vysokou školu ekonomickou v Praze. Od srpna 2005 do září 2012 pracoval v Raiffeisen Bank International na pozici Head of Retail Risk. Před tím působil ve skupině GE Money Bank v oblasti řízení rizik, naposledy jako Chief Risk Officer v GE Money Bank GmbH ve Vídni</t>
  </si>
  <si>
    <t>Dr. Milan Hain</t>
  </si>
  <si>
    <t xml:space="preserve">člen představenstva a výkonný ředitel </t>
  </si>
  <si>
    <t>Zodpovědný za oblast IT. Vystudoval MFF UK Bratislava, doktorát získal na Technical University Eindhoven. Před nástupem do Raiffeisenbank a.s. působil ve vysokých řídících funkcích ve společnostech Slovak Telekom (IT Director) a EuroTel Bratislava (CIO).</t>
  </si>
  <si>
    <t>Transaction System Servis s.r.o.</t>
  </si>
  <si>
    <t xml:space="preserve">Praha 4, Hvězdova 1716/2b, PSČ 140 78 </t>
  </si>
  <si>
    <t>IČ: 28490916</t>
  </si>
  <si>
    <t>Ing. Jan Pudil</t>
  </si>
  <si>
    <t>Zodpovědný za oblast Treasury a Investiční bankovnictví. Vystudoval ČVUT Praha, INSEAD (Francie) - MBA program. V Raiffeisenbank a.s. působí na pozici Výkonného ředitele pro oblast Treasury a Investičního bankovnictví již od října 2010. Před svým nástupem do Raiffeisenbank a.s. působil 8 let v Londýně v BNP Paribas S.A. z toho poslední 4 roky na pozici Head of EMEA, FX and Linear Rates Trading.</t>
  </si>
  <si>
    <t>PhDr. Vladimír Kreidl, Msc.</t>
  </si>
  <si>
    <t>Zodpovědný za oblast Retailového bankovnictví. Vystudoval Univerzitu Karlovu v Praze, kde získal i doktorát z oblasti ekonomie, na London School of Economics získal titul MSc. in Economics. Před nástupem do Raiffeisenbank a.s. působil od roku 2001 ve společnosti McKinsey&amp;Company, z toho od r. 2008 jako partner. V letech 1995 - 2000 pracoval v Patria Finance, a.s., naposledy jako partner.</t>
  </si>
  <si>
    <t xml:space="preserve">dozorčí rada </t>
  </si>
  <si>
    <t>Ing. Miloš Matula</t>
  </si>
  <si>
    <t>Dr. Karl Sevelda</t>
  </si>
  <si>
    <t>Dozorčí rada</t>
  </si>
  <si>
    <t>předseda dozorčí rady</t>
  </si>
  <si>
    <t>28.4.2014 / 5.6.2014</t>
  </si>
  <si>
    <t>Člen dozorčí rady od dubna 2014, předsedou dozorčí rady byl zvolen v červnu 2014. Vystudoval na Vienna University of Economics (Wirtschaftsuniversität Wien). Od roku 1998 do roku 2010 působil v Raiffeisen Zentralbank AG jako člen představenstva odpovědný za Corporate banking. Od roku 2010 člen představenetva Raiffeisen Bank International AG a zástupce generáního ředitele. Od června 2013 zastává funkci předsedy představenstva a generálního ředitele Raiffeisen Bank International AG.</t>
  </si>
  <si>
    <t>Mag. Peter Lennkh</t>
  </si>
  <si>
    <t>místopředseda dozorčí rady</t>
  </si>
  <si>
    <t>16.10.2013 / 12.12.2013</t>
  </si>
  <si>
    <t>Od prosince 2013 místopředseda dozorčí rady. Vystudoval Vienna University of Ecomomics, kde získal titul Master of Economics and Business Administration. Byl již členem dozorčí rady Raiffeisenbank a.s. v letech 2005-2007. V roce 1988 nastoupil do Raiffeisen Zentralbank AG, od té doby působí v  různých funkcích v rámci celé skupiny. Od 1.1.2005 je členem představenstva Raiffeisen Bank International AG, nyní zodpovědný za Corporate banking</t>
  </si>
  <si>
    <t>Dr. Johann Strobl</t>
  </si>
  <si>
    <t>člen dozorčí rady</t>
  </si>
  <si>
    <t>28.4.2014</t>
  </si>
  <si>
    <t>Člen dozorčí rady od dubna 2014. Vystudoval na Vienna University of Economics and Business. Od roku 1989 působil v Bank Austria Creditanstalt, od roku 2004 na pozici člena představenstva zodpovědného za řízení rizik a finance. V roce 2007 se stal členem představenstva Raiffeisen Zentralbank AG odpovědným za oblast řízení rizik. Od roku 2010 člen představenstva Raiffeisen Bank International AG odpovědným za řízení rizik, od června 2013 též zástupcem generálního ředitele.</t>
  </si>
  <si>
    <t>Klemens Breuer</t>
  </si>
  <si>
    <t>Vystudoval na Aachen University, obor business administration. Od roku 1995 působil v Deutsche Bank AG v oblasti Treasury a Money markets. Od roku 2005 působil ve WestLB AG, od roku 2008 na pozici člen představenstva odpovědný za Treasury. Od dubna 2012 člen představenstva Raiffeisen Bank International AG odpovědným za Global Markets.</t>
  </si>
  <si>
    <t>Dozorčí rady:Raiffeisen Centrobank AG (předseda); ZAO Raiffeisenbank (člen); Kathrein Privatbank Aktiengesellschaft (člen); Raiffeisen Bank S.A. (člen);  Raiffeisen Bank Polska S.A. (člen); Raiffeisen (Beijing) Investment Management Co., Ltd. (člen); Tatra banka a.s. (člen); FMS Wertmanagement, Frankfurt am Main (člen) 
Představenstvo: Raiffeisen Bank International AG (člen)</t>
  </si>
  <si>
    <t>Mag. Reinhard Schwendtbauer</t>
  </si>
  <si>
    <t>25.4.2013</t>
  </si>
  <si>
    <t>Vystudoval Univerzitu v Linzi, obor podnikové hospodářství. Od roku 1997 pracoval v Raiffeisenlandesbank Oberösterreich jako vedoucí sekretariátu  představenstva. V letech 1999 - 2000 působil na Spolkovém ministerstvu zemědělství a lesního  hospodářství.  V letech 2001 – 2012 byl řídícím partnerem a společníkem ve Finadvice Österreich, Linz. Od dubna 2012 členem představenstva Raiffeisenlandesbank Oberösterreich, Linz.</t>
  </si>
  <si>
    <r>
      <t xml:space="preserve">Dozorčí rady: VIVATIS Holding AG  (předseda); Raiffeisen KMU Beteiligungs AG  (předseda); PRIVAT BANK AG der Raiffeisenlandesbank Oberösterreich  (člen); Salinen Austria Aktiengesellschaft (člen); Österreichische Salinen Aktiengesellschaft (člen); Tyrol Equity AG (místopředseda); VA Intertrading AG (člen); Kommunalkredit Public Consulting GmbH (člen); Invest Unternehmensbeteiligungs Aktiengesellschaft (člen); POLYTEC Holding AG (člen); OÖ Wohnbau gemeinnützige Wohnbau und Beteiligung GmbH (člen); OÖ Wohnbau Gesellschaft für den Wohnungsbau gemeinnützige GmbH (člen)
Představenstva: </t>
    </r>
    <r>
      <rPr>
        <sz val="10"/>
        <rFont val="Arial"/>
        <family val="2"/>
        <charset val="238"/>
      </rPr>
      <t>Raiffeisenlandesbank Oberösterreich Aktiengesellschaft (člen);  Privatstiftung der Raiffeisenlandesbank Oberösterreich Aktiengesellschaft (člen)</t>
    </r>
  </si>
  <si>
    <t>Ing. Petr Rögner</t>
  </si>
  <si>
    <t>12.5.2011</t>
  </si>
  <si>
    <t>Vystudoval Vysokou školu ekonomickou, národohospodářskou fakultu v Praze. V Raiffeisenbank pracuje od roku 2002, v současnosti na pozici Specialista kvality pro řešení reklamací v rámci oblasti Operations</t>
  </si>
  <si>
    <t>Ing. Michal Přádka, MBA</t>
  </si>
  <si>
    <t xml:space="preserve">Vystudoval Vysokou školu báňská – Technickou univerzitu Ostrava, Ekonomická fakulta, obor Finance a Liverpool John Moores University (MBA). V Raiffeisenbank působí od roku 2007 jako regionální ředitel pro oblast Severní Morava. Dříve pracoval ve společnosti eBanka, a.s. na různých pozicích, mj. jako ředitel Divize Morava. </t>
  </si>
  <si>
    <t>Mag. Martin Grüll</t>
  </si>
  <si>
    <t>31.7.2014</t>
  </si>
  <si>
    <t>Dozorčí rady:  Raiffeisen Bank Polska S.A.(místopředseda); ZUNO BANK AG (místopředseda); Raiffeisen Bank Aval JSC (člen); Raiffeisen Bank S.A. (místopředseda); Tatra Banka a.s.(člen); ZAO Raiffeisenbank (člen); Raiffeisenbank a.s. (člen)</t>
  </si>
  <si>
    <t xml:space="preserve">
Představenstva: Raiffeisen Bank International AG (člen); Raiffeisen CIS Region Holding GmbH (člen); Raiffeisen RS Beteiligungs GmbH (člen); Raiffeisen SEE Region Holding GmbH (člen); Raiffeisen CEE Region Holding GmbH (člen)</t>
  </si>
  <si>
    <t>Zodpovědný za oblast Operations. Vystudoval Masarykovu univerzitu v Brně, fakultu ekonomicko - správní. Před nástupem do Raiffeisenbank a.s. působil od roku 2009 jako člen představenstva ZUNO BANK AG. V letech 2007 - 2009 pracoval v mateřské společnosti Raiffeisen Bank International AG na pozici Head of service excellence. Před tím působil 7 let jako konzultant ve společnosti Accenture.</t>
  </si>
  <si>
    <t>Vystudoval Vienna University of Economics and Business. V letech 1982 - 1998 pracoval v Raiffeisen Zentralbank Österreich AG, naposledy jako Head of International Corporate Banking. V letech 1998 - 2004 zastával různé manažerské funkce v Bank Austria Creditanstalt (dříve Bank Austria Handelsbank). Od roku 2005 je členem představenstva a finančním ředitelem Raiffeisen Bank International AG.</t>
  </si>
  <si>
    <t xml:space="preserve">společnost s ručením omezeným založená podle rakouského práva </t>
  </si>
  <si>
    <t>Am Stadtpark 9, Vídeň</t>
  </si>
  <si>
    <t>FN 286845 g</t>
  </si>
  <si>
    <t>RB Prag Beteiligungs GmbH</t>
  </si>
  <si>
    <t>Europaplatz 1a, Linec</t>
  </si>
  <si>
    <t>FN 227878 s</t>
  </si>
  <si>
    <t>bankovní obchody a další činnosti uvedené v povolení působit jako banka, vydaném podle zák.č.21/1992 Sb., o bankách</t>
  </si>
  <si>
    <t xml:space="preserve">přijímání vkladů od veřejnosti
</t>
  </si>
  <si>
    <t xml:space="preserve">poskytování úvěrů </t>
  </si>
  <si>
    <t>nvestování do cenných papírů na vlastní účet</t>
  </si>
  <si>
    <t>platební styk a zúčtování</t>
  </si>
  <si>
    <t>vydávání platebních prostředků</t>
  </si>
  <si>
    <t>poskytování záruk</t>
  </si>
  <si>
    <t>vydávání akreditivů</t>
  </si>
  <si>
    <t>obstarávání inkasa</t>
  </si>
  <si>
    <t>poskytování investičních služeb podle zákona č. 256/2004 Sb., o podnikání na kapitálovém trhu, v násl rozsahu:</t>
  </si>
  <si>
    <r>
      <t xml:space="preserve">      </t>
    </r>
    <r>
      <rPr>
        <sz val="9"/>
        <rFont val="Arial"/>
        <family val="2"/>
        <charset val="238"/>
      </rPr>
      <t xml:space="preserve"> hlavní investiční služby dle § 4 odst.2 písm.a), b), c), d), e), g), h) </t>
    </r>
  </si>
  <si>
    <t xml:space="preserve">         doplňkové investiční služby dle § 4 odst.3 písm.a) až f) </t>
  </si>
  <si>
    <t>vydávání hypotečních zástavních listů</t>
  </si>
  <si>
    <t>finanční makléřství</t>
  </si>
  <si>
    <t>výkon funkce depozitáře</t>
  </si>
  <si>
    <t>směnárenská činnost (nákup devizových prostředků)</t>
  </si>
  <si>
    <t>poskytování bankovních informací</t>
  </si>
  <si>
    <t xml:space="preserve">obchodování na vlastní účet nebo na účet klienta  s devizovými hodnotami </t>
  </si>
  <si>
    <t>pronájem bezpečnostních schránek</t>
  </si>
  <si>
    <t>činnosti, které přímo souvisejí s činnostmi uvedenými v bankovní licenci</t>
  </si>
  <si>
    <t>společnost s ručením omezením podle rakouského práva</t>
  </si>
  <si>
    <t>Am Stadtpark 9, 1030 Vídeň, Rakouská republika</t>
  </si>
  <si>
    <t>N/A</t>
  </si>
  <si>
    <t>Jedná se o holdingovou společnost, jejímž účelem je přímé vlastnictví akcií ve vybraných bankách v rámci skupiny Raiffeisen International v regionu střední a východní Evropy. Společnost nevykonává žádnou podnikatelskou činnost.</t>
  </si>
  <si>
    <t>a)</t>
  </si>
  <si>
    <t>Europaplatz 1a, 4020 Linec, Rakouská republika</t>
  </si>
  <si>
    <t>Jedná se o holdingovou společnost, jejímž účelem je přímé vlastnictví akcií Raiffeisnbank a.s. Společnost nevykonává žádnou podnikatelskou činnost.</t>
  </si>
  <si>
    <t>Hvězdova 1716/2b, Praha 4, 140 78</t>
  </si>
  <si>
    <t xml:space="preserve">29146739 </t>
  </si>
  <si>
    <t xml:space="preserve">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Společnost je oprávněna přesáhnout rozhodný limit. </t>
  </si>
  <si>
    <t>b)</t>
  </si>
  <si>
    <t xml:space="preserve">Raiffeisen - Leasing, s.r.o. </t>
  </si>
  <si>
    <t xml:space="preserve">Společnost s ručením omezeným </t>
  </si>
  <si>
    <t>výroba, obchod a služby neuvedené v přílohách 1 až 3 živnostenského zákona …</t>
  </si>
  <si>
    <t xml:space="preserve">poskytování nebo zprostředkování spotřebitelského úvěru, oceňování majetku pro - věci nemovité </t>
  </si>
  <si>
    <t xml:space="preserve">činnost účetních poradců, vedení účetnictví, vedení daňové evidence </t>
  </si>
  <si>
    <t>Společnost s ručením omezeným</t>
  </si>
  <si>
    <t>výroba, obchod a služby neuvedené v přílohách 1 až 3 živnostenského zákona</t>
  </si>
  <si>
    <t xml:space="preserve"> Zprostředkování velkoobchodu a velkoobchod v zastoupení, Nespecializovaný velkoobchod, Zprostředkovatelské činnosti realitních agentur, Překladatelské a tlumočnické činnosti</t>
  </si>
  <si>
    <t>ANO</t>
  </si>
  <si>
    <r>
      <t xml:space="preserve">Dozorčí rady: Tatra banka, a.s.(předseda); Raiffeisen Bank Zrt. (RBHU) (místopředseda); Raiffeisen Bank Aval JSC(předseda); Raiffeisen Bank S.A. (RBRO)(předseda); ZAO Raiffeisenbank (předseda); Raiffeisen Centrobank AG (2. místopředseda); Raiffeisen Bank Polska S.A. (RBPL) (předseda); Priorbank JSC (člen); Raiffeisen banka a.d. (RBRS) (předseda); Raiffeisen Bank Austria d.d. (RBHR) (předseda); Raiffeisenbank d.d. Bosnia i Hercegovina (předseda); Oesterreichische Kontrollbank Aktiengesellschaft (člen), Siemens Aktiengesellschaft Österreich (člen),              </t>
    </r>
    <r>
      <rPr>
        <sz val="10"/>
        <color rgb="FFFF0000"/>
        <rFont val="Arial"/>
        <family val="2"/>
        <charset val="238"/>
      </rPr>
      <t xml:space="preserve">                                                                                                                                                                                    </t>
    </r>
    <r>
      <rPr>
        <sz val="10"/>
        <rFont val="Arial"/>
        <family val="2"/>
        <charset val="238"/>
      </rPr>
      <t>Představenstva: Raiffeisen Bank International AG (předseda)</t>
    </r>
  </si>
  <si>
    <t>Dozorčí rady: Raiffeisenbank Austria d.d. (místopředseda); Raiffeisen Bank d.d. Bosna i Hercegovina (místopředseda); Raiffeisen banka a.d. (místopředseda); Raiffeisen Bank Aval JSC (místopředseda); ZAO Raiffeisenbank (místopředseda); Raiffeisen-Leasing Management GmbH (2. místopředseda); Raiffeisen Bank Polska S.A. (člen); Raiffeisen Bank S.A. (člen); Tatra banka a.s. (místopředseda); Raiffeisen (Beijing) Investment Management Co., Ltd. (předseda); RB International Finance (USA) LLC (předseda) Member Raiffeisen Bank International AG
Představensta: Raiffeisen Bank International AG (člen), Raiffeisen SEE Region Holding GmbH (člen); Raiffeisen RS Beteiligungs GmbH (člen); Raiffeisen CIS Region Holding GmbH (člen)</t>
  </si>
  <si>
    <t>Dozorčí rady: DAV Holding Kft.(předseda); Raiffeisen Bank Zrt. (předseda); Raiffeisen-Leasing Management GmbH; ZAO Raiffeisenbank; Raiffeisen Bank Polska S.A; 
Tatra banka a.s.; Raiffeisenbank a.s.; Raiffeisen Bank S.A.                                                                                                                                                          Představenstvo: Raiffeisen Bank International AG (místopředseda), Österreichische Raiffeisen-Einlagensicherung eGen (člen)  Raiffeisen Zentralbank Österreich Aktiengesellschaft (člen)</t>
  </si>
  <si>
    <t>(11/08/2015)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</si>
</sst>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
    <numFmt numFmtId="165" formatCode="#,##0,"/>
    <numFmt numFmtId="166" formatCode="_-* #,##0.00_-;\-* #,##0.00_-;_-* &quot;-&quot;??_-;_-@_-"/>
    <numFmt numFmtId="167" formatCode="_(* #,##0.00_);_(* \(#,##0.00\);_(* &quot;-&quot;??_);_(@_)"/>
    <numFmt numFmtId="168" formatCode="#,###;[Red]\-#,###"/>
    <numFmt numFmtId="169" formatCode="#,###.00;[Red]\-#,###.00"/>
    <numFmt numFmtId="170" formatCode="_-* #,##0.00\ _z_?_-;_-* #,##0.00\ _z_?\-;_-* &quot;-&quot;??\ _z_?_-;_-@_-"/>
    <numFmt numFmtId="171" formatCode="0.00\ %"/>
    <numFmt numFmtId="172" formatCode="_-&quot;€&quot;\ * #,##0.00_-;\-&quot;€&quot;\ * #,##0.00_-;_-&quot;€&quot;\ * &quot;-&quot;??_-;_-@_-"/>
    <numFmt numFmtId="173" formatCode="#,###"/>
    <numFmt numFmtId="174" formatCode="#,##0_ ;[Red]\-#,##0\ "/>
    <numFmt numFmtId="175" formatCode="#\.##\.##0"/>
    <numFmt numFmtId="176" formatCode="#\.##\.####"/>
    <numFmt numFmtId="177" formatCode="#\.##\.###"/>
    <numFmt numFmtId="178" formatCode="0000000"/>
    <numFmt numFmtId="179" formatCode="\G\e\w\i\c\h\t\ 0\ %"/>
    <numFmt numFmtId="180" formatCode="0.00\ %;[Red]\ \ \-0.00\ %"/>
    <numFmt numFmtId="181" formatCode="\G\e\w\i\c\h\t\ \V\e\r\t\r\a\g\s\p\a\r\t\n\e\r\ 0\ %"/>
  </numFmts>
  <fonts count="90">
    <font>
      <sz val="11"/>
      <color theme="1"/>
      <name val="Calibri"/>
      <family val="2"/>
      <charset val="238"/>
      <scheme val="minor"/>
    </font>
    <font>
      <sz val="10"/>
      <color theme="1"/>
      <name val="Arial"/>
      <family val="2"/>
      <charset val="238"/>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8"/>
      <name val="Arial"/>
      <family val="2"/>
      <charset val="238"/>
    </font>
    <font>
      <sz val="9"/>
      <color indexed="81"/>
      <name val="Tahoma"/>
      <charset val="1"/>
    </font>
    <font>
      <b/>
      <sz val="9"/>
      <color indexed="81"/>
      <name val="Tahoma"/>
      <charset val="1"/>
    </font>
    <font>
      <b/>
      <sz val="11"/>
      <color theme="1"/>
      <name val="Calibri"/>
      <family val="2"/>
      <charset val="238"/>
      <scheme val="minor"/>
    </font>
    <font>
      <sz val="11"/>
      <name val="Arial"/>
      <family val="2"/>
      <charset val="238"/>
    </font>
    <font>
      <b/>
      <sz val="11"/>
      <name val="Calibri"/>
      <family val="2"/>
      <charset val="238"/>
      <scheme val="minor"/>
    </font>
    <font>
      <sz val="9"/>
      <name val="Arial"/>
      <family val="2"/>
      <charset val="238"/>
    </font>
    <font>
      <sz val="11"/>
      <color theme="1"/>
      <name val="Calibri"/>
      <family val="2"/>
      <scheme val="minor"/>
    </font>
    <font>
      <sz val="10"/>
      <name val="Helv"/>
      <charset val="204"/>
    </font>
    <font>
      <sz val="11"/>
      <color indexed="8"/>
      <name val="Calibri"/>
      <family val="2"/>
    </font>
    <font>
      <b/>
      <sz val="12"/>
      <name val="Arial"/>
      <family val="2"/>
    </font>
    <font>
      <sz val="11"/>
      <color indexed="9"/>
      <name val="Calibri"/>
      <family val="2"/>
    </font>
    <font>
      <sz val="9"/>
      <name val="Arial"/>
      <family val="2"/>
    </font>
    <font>
      <b/>
      <sz val="11"/>
      <color indexed="63"/>
      <name val="Calibri"/>
      <family val="2"/>
    </font>
    <font>
      <i/>
      <sz val="10"/>
      <name val="Arial"/>
      <family val="2"/>
    </font>
    <font>
      <b/>
      <sz val="11"/>
      <color indexed="52"/>
      <name val="Calibri"/>
      <family val="2"/>
    </font>
    <font>
      <b/>
      <sz val="11"/>
      <color indexed="9"/>
      <name val="Calibri"/>
      <family val="2"/>
    </font>
    <font>
      <sz val="12"/>
      <name val="Times New Roman"/>
      <family val="1"/>
    </font>
    <font>
      <sz val="10"/>
      <name val="Fusion"/>
    </font>
    <font>
      <b/>
      <sz val="10"/>
      <color indexed="18"/>
      <name val="Arial"/>
      <family val="2"/>
    </font>
    <font>
      <sz val="11"/>
      <name val="Arial CE"/>
      <charset val="238"/>
    </font>
    <font>
      <sz val="15"/>
      <color indexed="57"/>
      <name val="Arial"/>
      <family val="2"/>
    </font>
    <font>
      <sz val="11"/>
      <color indexed="62"/>
      <name val="Calibri"/>
      <family val="2"/>
    </font>
    <font>
      <sz val="10"/>
      <color indexed="14"/>
      <name val="Arial"/>
      <family val="2"/>
    </font>
    <font>
      <b/>
      <sz val="11"/>
      <color indexed="8"/>
      <name val="Calibri"/>
      <family val="2"/>
    </font>
    <font>
      <i/>
      <sz val="11"/>
      <color indexed="23"/>
      <name val="Calibri"/>
      <family val="2"/>
    </font>
    <font>
      <i/>
      <sz val="8"/>
      <name val="Helv"/>
    </font>
    <font>
      <sz val="11"/>
      <color indexed="17"/>
      <name val="Calibri"/>
      <family val="2"/>
    </font>
    <font>
      <b/>
      <i/>
      <sz val="10"/>
      <name val="MS Sans Serif"/>
      <family val="2"/>
    </font>
    <font>
      <sz val="6"/>
      <name val="Small Fonts"/>
      <family val="2"/>
    </font>
    <font>
      <sz val="10"/>
      <color indexed="17"/>
      <name val="Arial"/>
      <family val="2"/>
    </font>
    <font>
      <b/>
      <sz val="10"/>
      <name val="Arial"/>
      <family val="2"/>
    </font>
    <font>
      <sz val="8"/>
      <name val="Arial"/>
      <family val="2"/>
    </font>
    <font>
      <sz val="10"/>
      <color indexed="18"/>
      <name val="Arial"/>
      <family val="2"/>
    </font>
    <font>
      <b/>
      <sz val="12"/>
      <color indexed="16"/>
      <name val="MS Sans Serif"/>
      <family val="2"/>
    </font>
    <font>
      <sz val="10"/>
      <name val="Times New Roman CE"/>
      <charset val="238"/>
    </font>
    <font>
      <sz val="8"/>
      <color indexed="23"/>
      <name val="Arial"/>
      <family val="2"/>
    </font>
    <font>
      <sz val="8"/>
      <name val="MS Sans Serif"/>
      <family val="2"/>
    </font>
    <font>
      <sz val="10"/>
      <name val="MS Sans Serif"/>
      <family val="2"/>
    </font>
    <font>
      <sz val="12"/>
      <name val="宋体"/>
      <charset val="134"/>
    </font>
    <font>
      <sz val="11"/>
      <color theme="1"/>
      <name val="Czcionka tekstu podstawowego"/>
      <family val="2"/>
      <charset val="238"/>
    </font>
    <font>
      <i/>
      <sz val="10"/>
      <name val="Helv"/>
    </font>
    <font>
      <b/>
      <sz val="10"/>
      <color indexed="10"/>
      <name val="Arial"/>
      <family val="2"/>
    </font>
    <font>
      <sz val="11"/>
      <color indexed="20"/>
      <name val="Calibri"/>
      <family val="2"/>
    </font>
    <font>
      <sz val="10"/>
      <name val="Arial Cyr"/>
      <charset val="204"/>
    </font>
    <font>
      <b/>
      <sz val="8"/>
      <name val="Arial"/>
      <family val="2"/>
    </font>
    <font>
      <b/>
      <sz val="12"/>
      <name val="Times New Roman CE"/>
      <family val="1"/>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0"/>
      <color indexed="10"/>
      <name val="MS Sans Serif"/>
      <family val="2"/>
    </font>
    <font>
      <sz val="11"/>
      <color indexed="52"/>
      <name val="Calibri"/>
      <family val="2"/>
    </font>
    <font>
      <sz val="11"/>
      <color indexed="10"/>
      <name val="Calibri"/>
      <family val="2"/>
    </font>
    <font>
      <sz val="10"/>
      <color theme="1"/>
      <name val="Calibri"/>
      <family val="2"/>
      <charset val="238"/>
      <scheme val="minor"/>
    </font>
  </fonts>
  <fills count="38">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indexed="27"/>
      </patternFill>
    </fill>
    <fill>
      <patternFill patternType="solid">
        <fgColor indexed="26"/>
      </patternFill>
    </fill>
    <fill>
      <patternFill patternType="solid">
        <fgColor indexed="47"/>
      </patternFill>
    </fill>
    <fill>
      <patternFill patternType="solid">
        <fgColor indexed="29"/>
      </patternFill>
    </fill>
    <fill>
      <patternFill patternType="solid">
        <fgColor indexed="32"/>
      </patternFill>
    </fill>
    <fill>
      <patternFill patternType="solid">
        <fgColor indexed="22"/>
        <bgColor indexed="64"/>
      </patternFill>
    </fill>
    <fill>
      <patternFill patternType="solid">
        <fgColor indexed="25"/>
      </patternFill>
    </fill>
    <fill>
      <patternFill patternType="solid">
        <fgColor indexed="28"/>
      </patternFill>
    </fill>
    <fill>
      <patternFill patternType="solid">
        <fgColor indexed="33"/>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54"/>
        <bgColor indexed="64"/>
      </patternFill>
    </fill>
    <fill>
      <patternFill patternType="lightUp">
        <fgColor indexed="9"/>
        <bgColor indexed="35"/>
      </patternFill>
    </fill>
    <fill>
      <patternFill patternType="solid">
        <fgColor indexed="42"/>
      </patternFill>
    </fill>
    <fill>
      <patternFill patternType="solid">
        <fgColor indexed="44"/>
        <bgColor indexed="64"/>
      </patternFill>
    </fill>
    <fill>
      <patternFill patternType="solid">
        <fgColor indexed="59"/>
        <bgColor indexed="64"/>
      </patternFill>
    </fill>
    <fill>
      <patternFill patternType="solid">
        <fgColor indexed="45"/>
      </patternFill>
    </fill>
    <fill>
      <patternFill patternType="solid">
        <fgColor indexed="42"/>
        <bgColor indexed="64"/>
      </patternFill>
    </fill>
    <fill>
      <patternFill patternType="solid">
        <fgColor indexed="13"/>
        <bgColor indexed="64"/>
      </patternFill>
    </fill>
    <fill>
      <patternFill patternType="solid">
        <fgColor indexed="55"/>
      </patternFill>
    </fill>
  </fills>
  <borders count="10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9"/>
      </right>
      <top style="thin">
        <color indexed="64"/>
      </top>
      <bottom style="thin">
        <color indexed="9"/>
      </bottom>
      <diagonal/>
    </border>
    <border>
      <left style="hair">
        <color indexed="16"/>
      </left>
      <right style="hair">
        <color indexed="16"/>
      </right>
      <top style="hair">
        <color indexed="16"/>
      </top>
      <bottom style="hair">
        <color indexed="16"/>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hair">
        <color indexed="17"/>
      </left>
      <right style="hair">
        <color indexed="17"/>
      </right>
      <top style="hair">
        <color indexed="17"/>
      </top>
      <bottom style="hair">
        <color indexed="17"/>
      </bottom>
      <diagonal/>
    </border>
    <border>
      <left style="double">
        <color indexed="12"/>
      </left>
      <right style="double">
        <color indexed="12"/>
      </right>
      <top style="double">
        <color indexed="12"/>
      </top>
      <bottom style="double">
        <color indexed="12"/>
      </bottom>
      <diagonal/>
    </border>
    <border>
      <left style="medium">
        <color indexed="14"/>
      </left>
      <right style="medium">
        <color indexed="14"/>
      </right>
      <top style="medium">
        <color indexed="14"/>
      </top>
      <bottom style="medium">
        <color indexed="14"/>
      </bottom>
      <diagonal/>
    </border>
    <border>
      <left/>
      <right/>
      <top style="thin">
        <color indexed="62"/>
      </top>
      <bottom style="double">
        <color indexed="62"/>
      </bottom>
      <diagonal/>
    </border>
    <border>
      <left style="thin">
        <color indexed="14"/>
      </left>
      <right style="thin">
        <color indexed="14"/>
      </right>
      <top style="thin">
        <color indexed="14"/>
      </top>
      <bottom style="thin">
        <color indexed="14"/>
      </bottom>
      <diagonal/>
    </border>
    <border>
      <left style="hair">
        <color indexed="8"/>
      </left>
      <right style="hair">
        <color indexed="8"/>
      </right>
      <top style="hair">
        <color indexed="8"/>
      </top>
      <bottom style="thin">
        <color indexed="8"/>
      </bottom>
      <diagonal/>
    </border>
    <border>
      <left style="hair">
        <color indexed="12"/>
      </left>
      <right style="hair">
        <color indexed="12"/>
      </right>
      <top style="hair">
        <color indexed="12"/>
      </top>
      <bottom style="hair">
        <color indexed="1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bottom style="thin">
        <color indexed="22"/>
      </bottom>
      <diagonal/>
    </border>
    <border>
      <left style="hair">
        <color indexed="8"/>
      </left>
      <right style="hair">
        <color indexed="8"/>
      </right>
      <top style="hair">
        <color indexed="8"/>
      </top>
      <bottom style="hair">
        <color indexed="8"/>
      </bottom>
      <diagonal/>
    </border>
    <border>
      <left style="hair">
        <color indexed="14"/>
      </left>
      <right style="hair">
        <color indexed="14"/>
      </right>
      <top style="hair">
        <color indexed="14"/>
      </top>
      <bottom style="hair">
        <color indexed="14"/>
      </bottom>
      <diagonal/>
    </border>
    <border>
      <left style="thin">
        <color indexed="12"/>
      </left>
      <right style="thin">
        <color indexed="12"/>
      </right>
      <top style="thin">
        <color indexed="12"/>
      </top>
      <bottom style="thin">
        <color indexed="12"/>
      </bottom>
      <diagonal/>
    </border>
    <border>
      <left style="thin">
        <color indexed="10"/>
      </left>
      <right style="thin">
        <color indexed="10"/>
      </right>
      <top style="thin">
        <color indexed="10"/>
      </top>
      <bottom style="thin">
        <color indexed="10"/>
      </bottom>
      <diagonal/>
    </border>
    <border>
      <left style="hair">
        <color indexed="10"/>
      </left>
      <right style="hair">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dotted">
        <color indexed="64"/>
      </left>
      <right style="dotted">
        <color indexed="64"/>
      </right>
      <top style="dotted">
        <color indexed="64"/>
      </top>
      <bottom style="dotted">
        <color indexed="64"/>
      </bottom>
      <diagonal/>
    </border>
    <border>
      <left style="dotted">
        <color indexed="10"/>
      </left>
      <right style="dotted">
        <color indexed="10"/>
      </right>
      <top style="dotted">
        <color indexed="10"/>
      </top>
      <bottom style="dotted">
        <color indexed="10"/>
      </bottom>
      <diagonal/>
    </border>
    <border>
      <left style="hair">
        <color indexed="8"/>
      </left>
      <right style="hair">
        <color indexed="8"/>
      </right>
      <top style="thin">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0">
    <xf numFmtId="0" fontId="0" fillId="0" borderId="0"/>
    <xf numFmtId="0" fontId="4" fillId="0" borderId="0" applyNumberFormat="0" applyFill="0" applyBorder="0" applyAlignment="0" applyProtection="0">
      <alignment vertical="top"/>
      <protection locked="0"/>
    </xf>
    <xf numFmtId="0" fontId="8" fillId="0" borderId="0"/>
    <xf numFmtId="0" fontId="9" fillId="0" borderId="0"/>
    <xf numFmtId="0" fontId="8" fillId="0" borderId="0"/>
    <xf numFmtId="0" fontId="10" fillId="0" borderId="0"/>
    <xf numFmtId="0" fontId="5" fillId="0" borderId="0"/>
    <xf numFmtId="0" fontId="8" fillId="0" borderId="0"/>
    <xf numFmtId="0" fontId="27" fillId="0" borderId="0"/>
    <xf numFmtId="165" fontId="35" fillId="13" borderId="81"/>
    <xf numFmtId="0" fontId="42" fillId="0" borderId="0"/>
    <xf numFmtId="0" fontId="9" fillId="0" borderId="0"/>
    <xf numFmtId="0" fontId="43" fillId="0" borderId="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5" fillId="18" borderId="82" applyNumberFormat="0" applyFont="0" applyAlignment="0" applyProtection="0">
      <alignment horizontal="centerContinuous"/>
    </xf>
    <xf numFmtId="0" fontId="44" fillId="19" borderId="0" applyNumberFormat="0" applyBorder="0" applyAlignment="0" applyProtection="0"/>
    <xf numFmtId="0" fontId="44" fillId="15" borderId="0" applyNumberFormat="0" applyBorder="0" applyAlignment="0" applyProtection="0"/>
    <xf numFmtId="0" fontId="44" fillId="20"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5" borderId="0" applyNumberFormat="0" applyBorder="0" applyAlignment="0" applyProtection="0"/>
    <xf numFmtId="0" fontId="46" fillId="21" borderId="0" applyNumberFormat="0" applyBorder="0" applyAlignment="0" applyProtection="0"/>
    <xf numFmtId="0" fontId="46" fillId="15" borderId="0" applyNumberFormat="0" applyBorder="0" applyAlignment="0" applyProtection="0"/>
    <xf numFmtId="0" fontId="46" fillId="20" borderId="0" applyNumberFormat="0" applyBorder="0" applyAlignment="0" applyProtection="0"/>
    <xf numFmtId="0" fontId="46" fillId="19" borderId="0" applyNumberFormat="0" applyBorder="0" applyAlignment="0" applyProtection="0"/>
    <xf numFmtId="0" fontId="46" fillId="21" borderId="0" applyNumberFormat="0" applyBorder="0" applyAlignment="0" applyProtection="0"/>
    <xf numFmtId="0" fontId="46" fillId="15"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40" fontId="47" fillId="0" borderId="83">
      <protection locked="0"/>
    </xf>
    <xf numFmtId="0" fontId="48" fillId="28" borderId="84" applyNumberFormat="0" applyAlignment="0" applyProtection="0"/>
    <xf numFmtId="0" fontId="49" fillId="0" borderId="0">
      <alignment horizontal="center"/>
    </xf>
    <xf numFmtId="0" fontId="50" fillId="28" borderId="85" applyNumberFormat="0" applyAlignment="0" applyProtection="0"/>
    <xf numFmtId="40" fontId="47" fillId="0" borderId="86">
      <protection locked="0"/>
    </xf>
    <xf numFmtId="0" fontId="51" fillId="29" borderId="0"/>
    <xf numFmtId="0" fontId="52" fillId="0" borderId="0" applyNumberFormat="0" applyFill="0" applyBorder="0" applyAlignment="0" applyProtection="0"/>
    <xf numFmtId="0" fontId="9" fillId="0" borderId="0" applyNumberFormat="0" applyFill="0" applyBorder="0" applyAlignment="0" applyProtection="0"/>
    <xf numFmtId="166" fontId="44" fillId="0" borderId="0" applyFont="0" applyFill="0" applyBorder="0" applyAlignment="0" applyProtection="0"/>
    <xf numFmtId="167" fontId="44" fillId="0" borderId="0" applyFont="0" applyFill="0" applyBorder="0" applyAlignment="0" applyProtection="0"/>
    <xf numFmtId="166" fontId="9" fillId="0" borderId="0" applyFont="0" applyFill="0" applyBorder="0" applyAlignment="0" applyProtection="0"/>
    <xf numFmtId="166" fontId="42" fillId="0" borderId="0" applyFont="0" applyFill="0" applyBorder="0" applyAlignment="0" applyProtection="0"/>
    <xf numFmtId="14" fontId="9" fillId="0" borderId="56">
      <alignment horizontal="center"/>
    </xf>
    <xf numFmtId="168" fontId="53" fillId="0" borderId="0" applyFont="0" applyFill="0" applyAlignment="0"/>
    <xf numFmtId="169" fontId="54" fillId="18" borderId="0" applyFont="0" applyBorder="0" applyAlignment="0" applyProtection="0"/>
    <xf numFmtId="170" fontId="55" fillId="0" borderId="0" applyFont="0" applyFill="0" applyBorder="0" applyAlignment="0" applyProtection="0"/>
    <xf numFmtId="0" fontId="9" fillId="0" borderId="0" applyFont="0" applyFill="0" applyBorder="0" applyAlignment="0" applyProtection="0"/>
    <xf numFmtId="49" fontId="56" fillId="30" borderId="87">
      <alignment horizontal="center"/>
    </xf>
    <xf numFmtId="0" fontId="57" fillId="15" borderId="85" applyNumberFormat="0" applyAlignment="0" applyProtection="0"/>
    <xf numFmtId="171" fontId="58" fillId="0" borderId="88">
      <protection locked="0"/>
    </xf>
    <xf numFmtId="0" fontId="59" fillId="0" borderId="89" applyNumberFormat="0" applyFill="0" applyAlignment="0" applyProtection="0"/>
    <xf numFmtId="0" fontId="60" fillId="0" borderId="0" applyNumberFormat="0" applyFill="0" applyBorder="0" applyAlignment="0" applyProtection="0"/>
    <xf numFmtId="172" fontId="9" fillId="0" borderId="0" applyFont="0" applyFill="0" applyBorder="0" applyAlignment="0" applyProtection="0"/>
    <xf numFmtId="0" fontId="61" fillId="0" borderId="0"/>
    <xf numFmtId="173" fontId="9" fillId="0" borderId="90">
      <protection locked="0"/>
    </xf>
    <xf numFmtId="0" fontId="62" fillId="31" borderId="0" applyNumberFormat="0" applyBorder="0" applyAlignment="0" applyProtection="0"/>
    <xf numFmtId="40" fontId="47" fillId="0" borderId="91">
      <protection locked="0"/>
    </xf>
    <xf numFmtId="40" fontId="47" fillId="0" borderId="92">
      <protection locked="0"/>
    </xf>
    <xf numFmtId="0" fontId="63" fillId="0" borderId="93">
      <alignment horizontal="center"/>
    </xf>
    <xf numFmtId="174" fontId="47" fillId="32" borderId="94"/>
    <xf numFmtId="175" fontId="64" fillId="0" borderId="0">
      <alignment horizontal="center"/>
    </xf>
    <xf numFmtId="176" fontId="65" fillId="0" borderId="0">
      <alignment horizontal="center"/>
    </xf>
    <xf numFmtId="177" fontId="9" fillId="0" borderId="0" applyFill="0">
      <alignment horizontal="center"/>
    </xf>
    <xf numFmtId="176" fontId="66" fillId="0" borderId="0" applyFont="0" applyAlignment="0">
      <alignment horizontal="center"/>
    </xf>
    <xf numFmtId="40" fontId="67" fillId="0" borderId="95">
      <protection locked="0"/>
    </xf>
    <xf numFmtId="40" fontId="47" fillId="33" borderId="96"/>
    <xf numFmtId="40" fontId="67" fillId="0" borderId="93">
      <protection locked="0"/>
    </xf>
    <xf numFmtId="173" fontId="68" fillId="0" borderId="97">
      <protection locked="0"/>
    </xf>
    <xf numFmtId="0" fontId="69" fillId="0" borderId="0"/>
    <xf numFmtId="0" fontId="63" fillId="0" borderId="0"/>
    <xf numFmtId="0" fontId="70" fillId="0" borderId="0"/>
    <xf numFmtId="178" fontId="67" fillId="0" borderId="0">
      <alignment horizontal="center"/>
    </xf>
    <xf numFmtId="178" fontId="71" fillId="0" borderId="0">
      <alignment horizontal="center"/>
    </xf>
    <xf numFmtId="178" fontId="72" fillId="0" borderId="0">
      <alignment horizontal="center"/>
    </xf>
    <xf numFmtId="173" fontId="9" fillId="0" borderId="98">
      <protection locked="0"/>
    </xf>
    <xf numFmtId="178" fontId="9" fillId="0" borderId="0">
      <alignment horizontal="center"/>
    </xf>
    <xf numFmtId="38" fontId="47" fillId="0" borderId="99">
      <protection locked="0"/>
    </xf>
    <xf numFmtId="178" fontId="72" fillId="0" borderId="0">
      <alignment horizontal="center"/>
    </xf>
    <xf numFmtId="40" fontId="9" fillId="0" borderId="99"/>
    <xf numFmtId="178" fontId="9" fillId="0" borderId="0">
      <alignment horizontal="center"/>
    </xf>
    <xf numFmtId="173" fontId="73" fillId="0" borderId="98" applyFont="0">
      <protection locked="0"/>
    </xf>
    <xf numFmtId="0" fontId="9" fillId="0" borderId="0"/>
    <xf numFmtId="0" fontId="12" fillId="0" borderId="0"/>
    <xf numFmtId="0" fontId="74" fillId="0" borderId="0">
      <alignment vertical="center"/>
    </xf>
    <xf numFmtId="0" fontId="44" fillId="0" borderId="0"/>
    <xf numFmtId="0" fontId="42" fillId="0" borderId="0"/>
    <xf numFmtId="0" fontId="44" fillId="0" borderId="0"/>
    <xf numFmtId="0" fontId="9" fillId="0" borderId="0" applyNumberFormat="0" applyFill="0" applyBorder="0" applyAlignment="0" applyProtection="0"/>
    <xf numFmtId="0" fontId="5" fillId="0" borderId="0"/>
    <xf numFmtId="0" fontId="75" fillId="0" borderId="0"/>
    <xf numFmtId="0" fontId="70" fillId="0" borderId="0"/>
    <xf numFmtId="0" fontId="76" fillId="0" borderId="54"/>
    <xf numFmtId="0" fontId="9" fillId="14" borderId="100" applyNumberFormat="0" applyFont="0" applyAlignment="0" applyProtection="0"/>
    <xf numFmtId="9" fontId="9" fillId="0" borderId="0" applyFont="0" applyFill="0" applyBorder="0" applyAlignment="0" applyProtection="0"/>
    <xf numFmtId="9" fontId="44" fillId="0" borderId="0" applyFont="0" applyFill="0" applyBorder="0" applyAlignment="0" applyProtection="0"/>
    <xf numFmtId="179" fontId="9" fillId="0" borderId="0">
      <alignment horizontal="right"/>
    </xf>
    <xf numFmtId="180" fontId="66" fillId="0" borderId="101">
      <alignment horizontal="right"/>
    </xf>
    <xf numFmtId="180" fontId="66" fillId="0" borderId="102">
      <alignment horizontal="right"/>
      <protection locked="0"/>
    </xf>
    <xf numFmtId="0" fontId="77" fillId="18" borderId="0"/>
    <xf numFmtId="0" fontId="73" fillId="0" borderId="9">
      <alignment horizontal="left"/>
    </xf>
    <xf numFmtId="0" fontId="9" fillId="18" borderId="0" applyFont="0" applyProtection="0"/>
    <xf numFmtId="0" fontId="78" fillId="34" borderId="0" applyNumberFormat="0" applyBorder="0" applyAlignment="0" applyProtection="0"/>
    <xf numFmtId="0" fontId="9" fillId="0" borderId="0">
      <alignment vertical="top"/>
    </xf>
    <xf numFmtId="0" fontId="42" fillId="0" borderId="0"/>
    <xf numFmtId="0" fontId="79" fillId="0" borderId="0"/>
    <xf numFmtId="0" fontId="9" fillId="0" borderId="0" applyAlignment="0">
      <alignment horizontal="centerContinuous"/>
    </xf>
    <xf numFmtId="0" fontId="43" fillId="0" borderId="0"/>
    <xf numFmtId="173" fontId="9" fillId="0" borderId="90"/>
    <xf numFmtId="40" fontId="47" fillId="35" borderId="91"/>
    <xf numFmtId="40" fontId="80" fillId="0" borderId="103"/>
    <xf numFmtId="0" fontId="81" fillId="36" borderId="9">
      <alignment horizontal="center" vertical="center"/>
    </xf>
    <xf numFmtId="0" fontId="82" fillId="0" borderId="0" applyNumberFormat="0" applyFill="0" applyBorder="0" applyAlignment="0" applyProtection="0"/>
    <xf numFmtId="0" fontId="83" fillId="0" borderId="104" applyNumberFormat="0" applyFill="0" applyAlignment="0" applyProtection="0"/>
    <xf numFmtId="0" fontId="84" fillId="0" borderId="105" applyNumberFormat="0" applyFill="0" applyAlignment="0" applyProtection="0"/>
    <xf numFmtId="0" fontId="85" fillId="0" borderId="106" applyNumberFormat="0" applyFill="0" applyAlignment="0" applyProtection="0"/>
    <xf numFmtId="0" fontId="85" fillId="0" borderId="0" applyNumberFormat="0" applyFill="0" applyBorder="0" applyAlignment="0" applyProtection="0"/>
    <xf numFmtId="38" fontId="86" fillId="0" borderId="0" applyNumberFormat="0" applyFill="0" applyBorder="0" applyProtection="0">
      <alignment horizontal="center"/>
    </xf>
    <xf numFmtId="0" fontId="87" fillId="0" borderId="107" applyNumberFormat="0" applyFill="0" applyAlignment="0" applyProtection="0"/>
    <xf numFmtId="181" fontId="9" fillId="0" borderId="0"/>
    <xf numFmtId="0" fontId="9" fillId="0" borderId="0"/>
    <xf numFmtId="0" fontId="88" fillId="0" borderId="0" applyNumberFormat="0" applyFill="0" applyBorder="0" applyAlignment="0" applyProtection="0"/>
    <xf numFmtId="0" fontId="51" fillId="37" borderId="108" applyNumberFormat="0" applyAlignment="0" applyProtection="0"/>
  </cellStyleXfs>
  <cellXfs count="1225">
    <xf numFmtId="0" fontId="0" fillId="0" borderId="0" xfId="0"/>
    <xf numFmtId="0" fontId="0" fillId="0" borderId="0" xfId="0" applyBorder="1"/>
    <xf numFmtId="0" fontId="0" fillId="0" borderId="0" xfId="0" applyFill="1" applyBorder="1"/>
    <xf numFmtId="49" fontId="5" fillId="0" borderId="3" xfId="0" applyNumberFormat="1" applyFont="1" applyFill="1" applyBorder="1"/>
    <xf numFmtId="49" fontId="5" fillId="0" borderId="5" xfId="0" applyNumberFormat="1" applyFont="1" applyFill="1" applyBorder="1"/>
    <xf numFmtId="49" fontId="6" fillId="0" borderId="5" xfId="0" applyNumberFormat="1" applyFont="1" applyFill="1" applyBorder="1"/>
    <xf numFmtId="49" fontId="7" fillId="0" borderId="0" xfId="0" applyNumberFormat="1" applyFont="1" applyFill="1" applyBorder="1" applyAlignment="1"/>
    <xf numFmtId="0" fontId="0" fillId="0" borderId="0" xfId="0" applyFill="1"/>
    <xf numFmtId="0" fontId="5" fillId="0" borderId="16" xfId="0" applyFont="1" applyFill="1" applyBorder="1" applyAlignment="1">
      <alignment horizontal="left" vertical="center" wrapText="1"/>
    </xf>
    <xf numFmtId="0" fontId="12" fillId="0" borderId="16" xfId="0" applyFont="1" applyFill="1" applyBorder="1" applyAlignment="1">
      <alignment horizontal="left" vertical="center" wrapText="1"/>
    </xf>
    <xf numFmtId="3" fontId="9" fillId="0" borderId="22" xfId="0" applyNumberFormat="1"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2" fillId="5" borderId="39" xfId="0" applyFont="1" applyFill="1" applyBorder="1" applyAlignment="1">
      <alignment horizontal="center" vertical="center"/>
    </xf>
    <xf numFmtId="49" fontId="9" fillId="0" borderId="15" xfId="0" applyNumberFormat="1" applyFont="1" applyFill="1" applyBorder="1" applyAlignment="1">
      <alignment horizontal="left" vertical="center" wrapText="1"/>
    </xf>
    <xf numFmtId="0" fontId="7" fillId="2" borderId="40" xfId="0" applyFont="1" applyFill="1" applyBorder="1" applyAlignment="1">
      <alignment horizontal="left" vertical="center" wrapText="1"/>
    </xf>
    <xf numFmtId="0" fontId="5" fillId="2" borderId="2" xfId="0" applyFont="1" applyFill="1" applyBorder="1" applyAlignment="1">
      <alignment horizontal="left" vertical="center" wrapText="1"/>
    </xf>
    <xf numFmtId="0" fontId="6" fillId="3" borderId="0" xfId="0" applyFont="1" applyFill="1"/>
    <xf numFmtId="0" fontId="5" fillId="2" borderId="39" xfId="0" applyFont="1" applyFill="1" applyBorder="1" applyAlignment="1">
      <alignment horizontal="left" vertical="center" wrapText="1"/>
    </xf>
    <xf numFmtId="49" fontId="7" fillId="3" borderId="0" xfId="0" applyNumberFormat="1" applyFont="1" applyFill="1" applyAlignment="1"/>
    <xf numFmtId="49" fontId="9" fillId="0" borderId="51" xfId="0" applyNumberFormat="1" applyFont="1" applyFill="1" applyBorder="1" applyAlignment="1">
      <alignment horizontal="left" vertical="center" wrapText="1"/>
    </xf>
    <xf numFmtId="49" fontId="9" fillId="0" borderId="16" xfId="0" applyNumberFormat="1" applyFont="1" applyFill="1" applyBorder="1" applyAlignment="1">
      <alignment horizontal="left" vertical="center" wrapText="1"/>
    </xf>
    <xf numFmtId="49" fontId="9" fillId="0" borderId="49" xfId="0" applyNumberFormat="1" applyFont="1" applyFill="1" applyBorder="1" applyAlignment="1">
      <alignment horizontal="left" vertical="center" wrapText="1"/>
    </xf>
    <xf numFmtId="0" fontId="11" fillId="0" borderId="16" xfId="0" applyFont="1" applyFill="1" applyBorder="1" applyAlignment="1">
      <alignment horizontal="center" vertical="center" wrapText="1"/>
    </xf>
    <xf numFmtId="49" fontId="9" fillId="0" borderId="34" xfId="0" applyNumberFormat="1" applyFont="1" applyFill="1" applyBorder="1" applyAlignment="1">
      <alignment horizontal="left" vertical="center" wrapText="1"/>
    </xf>
    <xf numFmtId="49" fontId="9" fillId="0" borderId="54"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0" fontId="11" fillId="0" borderId="54" xfId="0" applyFont="1" applyFill="1" applyBorder="1" applyAlignment="1">
      <alignment horizontal="left" vertical="center" wrapText="1"/>
    </xf>
    <xf numFmtId="10" fontId="9" fillId="0" borderId="55" xfId="0" applyNumberFormat="1" applyFont="1" applyFill="1" applyBorder="1" applyAlignment="1">
      <alignment horizontal="left" vertical="center" wrapText="1"/>
    </xf>
    <xf numFmtId="10" fontId="9" fillId="0" borderId="26" xfId="0" applyNumberFormat="1" applyFont="1" applyFill="1" applyBorder="1" applyAlignment="1">
      <alignment horizontal="left" vertical="center" wrapText="1"/>
    </xf>
    <xf numFmtId="0" fontId="11" fillId="0" borderId="26"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7" borderId="19" xfId="0" applyFont="1" applyFill="1" applyBorder="1" applyAlignment="1">
      <alignment horizontal="left" vertical="center" wrapText="1"/>
    </xf>
    <xf numFmtId="0" fontId="5" fillId="7" borderId="50" xfId="0" applyFont="1" applyFill="1" applyBorder="1" applyAlignment="1">
      <alignment horizontal="left" vertical="center" wrapText="1"/>
    </xf>
    <xf numFmtId="0" fontId="5" fillId="7" borderId="38" xfId="0" applyFont="1" applyFill="1" applyBorder="1" applyAlignment="1">
      <alignment horizontal="center" vertical="center" wrapText="1"/>
    </xf>
    <xf numFmtId="0" fontId="6" fillId="0" borderId="0" xfId="0" applyFont="1" applyBorder="1" applyAlignment="1">
      <alignment horizontal="center"/>
    </xf>
    <xf numFmtId="0" fontId="12" fillId="5" borderId="40" xfId="0" applyFont="1" applyFill="1" applyBorder="1" applyAlignment="1">
      <alignment horizontal="center" vertical="center"/>
    </xf>
    <xf numFmtId="0" fontId="9" fillId="0" borderId="19" xfId="0" applyFont="1" applyFill="1" applyBorder="1" applyAlignment="1">
      <alignment horizontal="left" vertical="center" wrapText="1"/>
    </xf>
    <xf numFmtId="0" fontId="6" fillId="0" borderId="16" xfId="0" applyFont="1" applyBorder="1"/>
    <xf numFmtId="0" fontId="6" fillId="0" borderId="43" xfId="0" applyFont="1" applyBorder="1"/>
    <xf numFmtId="0" fontId="7" fillId="2" borderId="39"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47" xfId="0" applyFont="1" applyFill="1" applyBorder="1" applyAlignment="1">
      <alignment horizontal="left" vertical="center" wrapText="1"/>
    </xf>
    <xf numFmtId="0" fontId="5" fillId="2" borderId="48" xfId="0" applyFont="1" applyFill="1" applyBorder="1" applyAlignment="1">
      <alignment horizontal="left" vertical="center" wrapText="1"/>
    </xf>
    <xf numFmtId="14" fontId="5" fillId="2" borderId="60" xfId="0" applyNumberFormat="1" applyFont="1" applyFill="1" applyBorder="1" applyAlignment="1">
      <alignment horizontal="center" vertical="center" wrapText="1"/>
    </xf>
    <xf numFmtId="0" fontId="5" fillId="2" borderId="3" xfId="0" applyFont="1" applyFill="1" applyBorder="1" applyAlignment="1">
      <alignment horizontal="left" vertical="center" wrapText="1"/>
    </xf>
    <xf numFmtId="0" fontId="6" fillId="0" borderId="62" xfId="0" applyFont="1" applyBorder="1"/>
    <xf numFmtId="0" fontId="6" fillId="0" borderId="49" xfId="0" applyFont="1" applyBorder="1"/>
    <xf numFmtId="0" fontId="6" fillId="0" borderId="62" xfId="0" applyFont="1" applyBorder="1" applyAlignment="1">
      <alignment horizontal="center"/>
    </xf>
    <xf numFmtId="0" fontId="6" fillId="0" borderId="36" xfId="0" applyFont="1" applyBorder="1"/>
    <xf numFmtId="0" fontId="6" fillId="0" borderId="50" xfId="0" applyFont="1" applyBorder="1"/>
    <xf numFmtId="0" fontId="6" fillId="0" borderId="36" xfId="0" applyFont="1" applyBorder="1" applyAlignment="1">
      <alignment horizontal="center"/>
    </xf>
    <xf numFmtId="0" fontId="11" fillId="0" borderId="9" xfId="0" applyFont="1" applyFill="1" applyBorder="1" applyAlignment="1">
      <alignment horizontal="left" vertical="center" wrapText="1"/>
    </xf>
    <xf numFmtId="0" fontId="11" fillId="0" borderId="48" xfId="0" applyFont="1" applyFill="1" applyBorder="1" applyAlignment="1">
      <alignment horizontal="left" vertical="center" wrapText="1"/>
    </xf>
    <xf numFmtId="0" fontId="11" fillId="5" borderId="9" xfId="0" applyFont="1" applyFill="1" applyBorder="1" applyAlignment="1">
      <alignment horizontal="center" vertical="center"/>
    </xf>
    <xf numFmtId="0" fontId="11" fillId="5" borderId="48" xfId="0" applyFont="1" applyFill="1" applyBorder="1" applyAlignment="1">
      <alignment horizontal="center" vertical="center"/>
    </xf>
    <xf numFmtId="49" fontId="7" fillId="3" borderId="0" xfId="0" applyNumberFormat="1" applyFont="1" applyFill="1" applyAlignment="1">
      <alignment horizontal="left"/>
    </xf>
    <xf numFmtId="0" fontId="5" fillId="7" borderId="36" xfId="0" applyFont="1" applyFill="1" applyBorder="1" applyAlignment="1">
      <alignment horizontal="center" vertical="center" wrapText="1"/>
    </xf>
    <xf numFmtId="0" fontId="7" fillId="2" borderId="39" xfId="0" applyFont="1" applyFill="1" applyBorder="1" applyAlignment="1">
      <alignment horizontal="left" vertical="center" wrapText="1"/>
    </xf>
    <xf numFmtId="0" fontId="6"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6"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5" fillId="0" borderId="44" xfId="0" applyFont="1" applyFill="1" applyBorder="1" applyAlignment="1">
      <alignment horizontal="left" vertical="top" wrapText="1"/>
    </xf>
    <xf numFmtId="49" fontId="6"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5" fillId="0" borderId="1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6" fillId="3" borderId="1" xfId="0" applyFont="1" applyFill="1" applyBorder="1"/>
    <xf numFmtId="0" fontId="6" fillId="3" borderId="2" xfId="0" applyFont="1" applyFill="1" applyBorder="1"/>
    <xf numFmtId="49" fontId="7" fillId="3" borderId="3" xfId="0" applyNumberFormat="1" applyFont="1" applyFill="1" applyBorder="1" applyAlignment="1"/>
    <xf numFmtId="0" fontId="6" fillId="3" borderId="6" xfId="0" applyFont="1" applyFill="1" applyBorder="1"/>
    <xf numFmtId="0" fontId="6" fillId="3" borderId="7" xfId="0" applyFont="1" applyFill="1" applyBorder="1"/>
    <xf numFmtId="49" fontId="7" fillId="3" borderId="8" xfId="0" applyNumberFormat="1" applyFont="1" applyFill="1" applyBorder="1" applyAlignment="1"/>
    <xf numFmtId="0" fontId="15" fillId="0" borderId="11" xfId="1" applyFont="1" applyFill="1" applyBorder="1" applyAlignment="1" applyProtection="1">
      <alignment horizontal="center" vertical="center"/>
    </xf>
    <xf numFmtId="0" fontId="15" fillId="0" borderId="66" xfId="1" applyFont="1" applyFill="1" applyBorder="1" applyAlignment="1" applyProtection="1">
      <alignment horizontal="center" vertical="center"/>
    </xf>
    <xf numFmtId="0" fontId="15" fillId="0" borderId="42" xfId="1" applyFont="1" applyFill="1" applyBorder="1" applyAlignment="1" applyProtection="1">
      <alignment horizontal="center" vertical="center"/>
    </xf>
    <xf numFmtId="0" fontId="16" fillId="0" borderId="11" xfId="0" applyFont="1" applyFill="1" applyBorder="1" applyAlignment="1">
      <alignment horizontal="center" vertical="center"/>
    </xf>
    <xf numFmtId="0" fontId="6" fillId="0" borderId="66" xfId="0" applyFont="1" applyFill="1" applyBorder="1"/>
    <xf numFmtId="0" fontId="6" fillId="0" borderId="42" xfId="0" applyFont="1" applyFill="1" applyBorder="1"/>
    <xf numFmtId="0" fontId="15" fillId="0" borderId="49" xfId="1" applyFont="1" applyFill="1" applyBorder="1" applyAlignment="1" applyProtection="1">
      <alignment horizontal="center" vertical="center"/>
    </xf>
    <xf numFmtId="0" fontId="15" fillId="0" borderId="62" xfId="1" applyFont="1" applyFill="1" applyBorder="1" applyAlignment="1" applyProtection="1">
      <alignment horizontal="center" vertical="center"/>
    </xf>
    <xf numFmtId="0" fontId="15" fillId="0" borderId="44" xfId="1" applyFont="1" applyFill="1" applyBorder="1" applyAlignment="1" applyProtection="1">
      <alignment horizontal="center" vertical="center"/>
    </xf>
    <xf numFmtId="0" fontId="16" fillId="0" borderId="49" xfId="0" applyFont="1" applyFill="1" applyBorder="1" applyAlignment="1">
      <alignment horizontal="center" vertical="center"/>
    </xf>
    <xf numFmtId="0" fontId="6" fillId="0" borderId="62" xfId="0" applyFont="1" applyFill="1" applyBorder="1"/>
    <xf numFmtId="0" fontId="6" fillId="0" borderId="44" xfId="0" applyFont="1" applyFill="1" applyBorder="1"/>
    <xf numFmtId="0" fontId="15" fillId="0" borderId="50" xfId="1" applyFont="1" applyFill="1" applyBorder="1" applyAlignment="1" applyProtection="1">
      <alignment horizontal="center" vertical="center"/>
    </xf>
    <xf numFmtId="0" fontId="15" fillId="0" borderId="36" xfId="1" applyFont="1" applyFill="1" applyBorder="1" applyAlignment="1" applyProtection="1">
      <alignment horizontal="center" vertical="center"/>
    </xf>
    <xf numFmtId="0" fontId="15" fillId="0" borderId="38" xfId="1" applyFont="1" applyFill="1" applyBorder="1" applyAlignment="1" applyProtection="1">
      <alignment horizontal="center" vertical="center"/>
    </xf>
    <xf numFmtId="0" fontId="16" fillId="0" borderId="50" xfId="0" applyFont="1" applyFill="1" applyBorder="1" applyAlignment="1">
      <alignment horizontal="center" vertical="center"/>
    </xf>
    <xf numFmtId="0" fontId="6" fillId="0" borderId="36" xfId="0" applyFont="1" applyFill="1" applyBorder="1"/>
    <xf numFmtId="0" fontId="6" fillId="0" borderId="38" xfId="0" applyFont="1" applyFill="1" applyBorder="1"/>
    <xf numFmtId="0" fontId="6" fillId="0" borderId="0" xfId="0" applyFont="1" applyFill="1" applyBorder="1"/>
    <xf numFmtId="0" fontId="7" fillId="0" borderId="0" xfId="0" applyFont="1" applyFill="1" applyBorder="1" applyAlignment="1">
      <alignment horizontal="left" vertical="center" wrapText="1"/>
    </xf>
    <xf numFmtId="0" fontId="7" fillId="2" borderId="3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6" fillId="2" borderId="0" xfId="0" applyFont="1" applyFill="1"/>
    <xf numFmtId="0" fontId="5" fillId="2" borderId="0" xfId="0" applyFont="1" applyFill="1" applyBorder="1" applyAlignment="1">
      <alignment horizontal="left" vertical="center" wrapText="1"/>
    </xf>
    <xf numFmtId="0" fontId="7" fillId="0" borderId="0" xfId="0" applyFont="1" applyFill="1" applyBorder="1" applyAlignment="1">
      <alignment vertical="center" wrapText="1"/>
    </xf>
    <xf numFmtId="0" fontId="7" fillId="6" borderId="2" xfId="0" applyFont="1" applyFill="1" applyBorder="1" applyAlignment="1">
      <alignment vertical="center" wrapText="1"/>
    </xf>
    <xf numFmtId="0" fontId="6" fillId="6" borderId="2" xfId="0" applyFont="1" applyFill="1" applyBorder="1"/>
    <xf numFmtId="0" fontId="7" fillId="6" borderId="7" xfId="0" applyFont="1" applyFill="1" applyBorder="1" applyAlignment="1">
      <alignment vertical="center" wrapText="1"/>
    </xf>
    <xf numFmtId="0" fontId="6" fillId="6" borderId="7" xfId="0" applyFont="1" applyFill="1" applyBorder="1"/>
    <xf numFmtId="0" fontId="0" fillId="7" borderId="0" xfId="0" applyFill="1" applyBorder="1"/>
    <xf numFmtId="0" fontId="12" fillId="7" borderId="0" xfId="0" applyFont="1" applyFill="1" applyBorder="1" applyAlignment="1">
      <alignment vertical="center"/>
    </xf>
    <xf numFmtId="0" fontId="17" fillId="0" borderId="0" xfId="5" applyFont="1" applyFill="1" applyBorder="1" applyAlignment="1">
      <alignment horizontal="center" vertical="center"/>
    </xf>
    <xf numFmtId="164" fontId="17"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4" fontId="0" fillId="0" borderId="62" xfId="0" applyNumberFormat="1" applyBorder="1" applyAlignment="1">
      <alignment horizontal="right"/>
    </xf>
    <xf numFmtId="0" fontId="0" fillId="0" borderId="0" xfId="0" applyAlignment="1">
      <alignment vertical="center"/>
    </xf>
    <xf numFmtId="49" fontId="11" fillId="0" borderId="48" xfId="0" applyNumberFormat="1" applyFont="1" applyFill="1" applyBorder="1" applyAlignment="1">
      <alignment horizontal="center" vertical="center" wrapText="1"/>
    </xf>
    <xf numFmtId="49" fontId="11" fillId="0" borderId="25" xfId="0" applyNumberFormat="1" applyFont="1" applyFill="1" applyBorder="1" applyAlignment="1">
      <alignment horizontal="center" vertical="center" wrapText="1"/>
    </xf>
    <xf numFmtId="4" fontId="0" fillId="0" borderId="44" xfId="0" applyNumberFormat="1" applyBorder="1" applyAlignment="1">
      <alignment horizontal="right"/>
    </xf>
    <xf numFmtId="49" fontId="5" fillId="0" borderId="66"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25"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6" fillId="0" borderId="0" xfId="0" applyFont="1" applyFill="1"/>
    <xf numFmtId="0" fontId="16" fillId="0" borderId="62" xfId="0" applyFont="1" applyFill="1" applyBorder="1" applyAlignment="1">
      <alignment horizontal="center" vertical="center"/>
    </xf>
    <xf numFmtId="0" fontId="18" fillId="0" borderId="0" xfId="0" applyFont="1" applyFill="1" applyAlignment="1">
      <alignment horizontal="center" vertical="center"/>
    </xf>
    <xf numFmtId="49" fontId="5" fillId="0" borderId="42" xfId="0" applyNumberFormat="1" applyFont="1" applyFill="1" applyBorder="1" applyAlignment="1">
      <alignment horizontal="center" vertical="center" wrapText="1"/>
    </xf>
    <xf numFmtId="0" fontId="17" fillId="0" borderId="0" xfId="0" applyFont="1" applyAlignment="1">
      <alignment horizontal="center" wrapText="1"/>
    </xf>
    <xf numFmtId="0" fontId="17" fillId="0" borderId="0" xfId="0" applyFont="1" applyAlignment="1">
      <alignment horizontal="center" vertical="center" wrapText="1"/>
    </xf>
    <xf numFmtId="0" fontId="17"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0" fillId="0" borderId="0" xfId="0" applyAlignment="1">
      <alignment horizontal="center"/>
    </xf>
    <xf numFmtId="14" fontId="5" fillId="2" borderId="2" xfId="0" applyNumberFormat="1" applyFont="1" applyFill="1" applyBorder="1" applyAlignment="1">
      <alignment horizontal="left" vertical="center" wrapText="1"/>
    </xf>
    <xf numFmtId="14" fontId="5"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6" fillId="9" borderId="0" xfId="0" applyFont="1" applyFill="1" applyAlignment="1">
      <alignment horizontal="left" vertical="top" wrapText="1"/>
    </xf>
    <xf numFmtId="0" fontId="16" fillId="10" borderId="0" xfId="0" applyFont="1" applyFill="1" applyAlignment="1">
      <alignment horizontal="left" vertical="top" wrapText="1"/>
    </xf>
    <xf numFmtId="0" fontId="7" fillId="3" borderId="0" xfId="0" applyFont="1" applyFill="1"/>
    <xf numFmtId="0" fontId="12" fillId="0" borderId="13" xfId="0" applyFont="1" applyFill="1" applyBorder="1" applyAlignment="1">
      <alignment horizontal="left" vertical="center" wrapText="1"/>
    </xf>
    <xf numFmtId="0" fontId="12" fillId="0" borderId="35" xfId="0" applyFont="1" applyFill="1" applyBorder="1" applyAlignment="1">
      <alignment horizontal="left" vertical="center" wrapText="1"/>
    </xf>
    <xf numFmtId="49" fontId="5" fillId="0" borderId="16" xfId="0" applyNumberFormat="1"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3" fontId="9" fillId="0" borderId="13" xfId="0" applyNumberFormat="1" applyFont="1" applyFill="1" applyBorder="1" applyAlignment="1">
      <alignment horizontal="left" vertical="center" wrapText="1"/>
    </xf>
    <xf numFmtId="0" fontId="9" fillId="0" borderId="13" xfId="0" applyFont="1" applyFill="1" applyBorder="1" applyAlignment="1">
      <alignment horizontal="left" vertical="center" wrapText="1"/>
    </xf>
    <xf numFmtId="3" fontId="9" fillId="0" borderId="1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3" fontId="9" fillId="0" borderId="19"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7" fillId="2" borderId="12"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2" borderId="8" xfId="0" applyFont="1" applyFill="1" applyBorder="1" applyAlignment="1">
      <alignment horizontal="left" vertical="center" wrapText="1"/>
    </xf>
    <xf numFmtId="49" fontId="6" fillId="0" borderId="5" xfId="0" applyNumberFormat="1" applyFont="1" applyBorder="1"/>
    <xf numFmtId="0" fontId="12" fillId="0" borderId="0" xfId="0" applyFont="1" applyFill="1" applyBorder="1" applyAlignment="1">
      <alignment vertical="center"/>
    </xf>
    <xf numFmtId="0" fontId="9" fillId="0" borderId="0" xfId="0" applyFont="1" applyFill="1" applyBorder="1" applyAlignment="1">
      <alignment horizontal="left" vertical="center" wrapText="1"/>
    </xf>
    <xf numFmtId="0" fontId="12" fillId="0" borderId="0" xfId="0" applyFont="1" applyFill="1" applyBorder="1" applyAlignment="1">
      <alignment vertical="center" wrapText="1"/>
    </xf>
    <xf numFmtId="3" fontId="9" fillId="0" borderId="0" xfId="0" applyNumberFormat="1" applyFont="1" applyFill="1" applyBorder="1" applyAlignment="1">
      <alignment horizontal="left" vertical="center" wrapText="1"/>
    </xf>
    <xf numFmtId="10" fontId="9" fillId="0" borderId="0" xfId="0" applyNumberFormat="1"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xf>
    <xf numFmtId="10" fontId="9" fillId="0" borderId="13" xfId="0" applyNumberFormat="1" applyFont="1" applyFill="1" applyBorder="1" applyAlignment="1">
      <alignment horizontal="center" vertical="center" wrapText="1"/>
    </xf>
    <xf numFmtId="0" fontId="11" fillId="0" borderId="13" xfId="0" applyFont="1" applyFill="1" applyBorder="1" applyAlignment="1">
      <alignment vertical="center" wrapText="1"/>
    </xf>
    <xf numFmtId="0" fontId="11" fillId="0" borderId="58" xfId="0" applyFont="1" applyFill="1" applyBorder="1" applyAlignment="1">
      <alignment horizontal="left" vertical="center" wrapText="1"/>
    </xf>
    <xf numFmtId="49" fontId="9" fillId="0" borderId="19" xfId="0" applyNumberFormat="1" applyFont="1" applyFill="1" applyBorder="1" applyAlignment="1">
      <alignment horizontal="left" vertical="center" wrapText="1"/>
    </xf>
    <xf numFmtId="10" fontId="9" fillId="0" borderId="11" xfId="0" applyNumberFormat="1"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49" xfId="0" applyFont="1" applyFill="1" applyBorder="1" applyAlignment="1">
      <alignment horizontal="left" vertical="center" wrapText="1"/>
    </xf>
    <xf numFmtId="49" fontId="9" fillId="0" borderId="50" xfId="0" applyNumberFormat="1" applyFont="1" applyFill="1" applyBorder="1" applyAlignment="1">
      <alignment horizontal="left" vertical="center" wrapText="1"/>
    </xf>
    <xf numFmtId="0" fontId="11" fillId="0" borderId="19" xfId="0" applyFont="1" applyFill="1" applyBorder="1" applyAlignment="1">
      <alignment horizontal="left" vertical="center" wrapText="1"/>
    </xf>
    <xf numFmtId="0" fontId="12" fillId="0" borderId="0" xfId="0" applyFont="1" applyFill="1" applyBorder="1" applyAlignment="1">
      <alignment horizontal="center" vertical="center"/>
    </xf>
    <xf numFmtId="49" fontId="9" fillId="0" borderId="0" xfId="0"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0" fontId="7" fillId="2" borderId="54"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3" fillId="0" borderId="0" xfId="0" applyFont="1" applyFill="1" applyBorder="1"/>
    <xf numFmtId="0" fontId="5" fillId="0" borderId="0" xfId="0" applyFont="1" applyFill="1" applyBorder="1"/>
    <xf numFmtId="0" fontId="5" fillId="0" borderId="0" xfId="0" applyFont="1" applyFill="1" applyBorder="1" applyAlignment="1">
      <alignment vertical="center"/>
    </xf>
    <xf numFmtId="0" fontId="21" fillId="0" borderId="0" xfId="1" applyFont="1" applyFill="1" applyBorder="1" applyAlignment="1" applyProtection="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xf numFmtId="49" fontId="5" fillId="0" borderId="0" xfId="0" applyNumberFormat="1" applyFont="1" applyFill="1" applyBorder="1" applyAlignment="1">
      <alignment horizontal="center" vertical="center" wrapText="1"/>
    </xf>
    <xf numFmtId="0" fontId="5" fillId="0" borderId="0" xfId="5" applyNumberFormat="1" applyFont="1" applyFill="1" applyBorder="1" applyAlignment="1" applyProtection="1">
      <alignment vertical="center"/>
    </xf>
    <xf numFmtId="0" fontId="22" fillId="0" borderId="0" xfId="1" applyFont="1" applyFill="1" applyBorder="1" applyAlignment="1" applyProtection="1">
      <alignment horizontal="center" vertical="center"/>
    </xf>
    <xf numFmtId="0" fontId="22" fillId="0" borderId="0" xfId="1" applyFont="1" applyFill="1" applyBorder="1" applyAlignment="1" applyProtection="1">
      <alignment vertical="center"/>
    </xf>
    <xf numFmtId="0" fontId="3" fillId="0" borderId="0" xfId="0" applyFont="1" applyFill="1" applyBorder="1" applyAlignment="1"/>
    <xf numFmtId="0" fontId="0" fillId="0" borderId="0" xfId="0" applyAlignment="1">
      <alignment horizontal="left"/>
    </xf>
    <xf numFmtId="0" fontId="18" fillId="0" borderId="0" xfId="0" applyFont="1" applyFill="1" applyAlignment="1">
      <alignment horizontal="left" vertical="center"/>
    </xf>
    <xf numFmtId="14" fontId="5" fillId="2" borderId="54" xfId="0" applyNumberFormat="1" applyFont="1" applyFill="1" applyBorder="1" applyAlignment="1">
      <alignment horizontal="center" vertical="center" wrapText="1"/>
    </xf>
    <xf numFmtId="0" fontId="9" fillId="0" borderId="0" xfId="3"/>
    <xf numFmtId="49" fontId="9" fillId="0" borderId="67" xfId="0" applyNumberFormat="1" applyFont="1" applyFill="1" applyBorder="1" applyAlignment="1">
      <alignment horizontal="left" vertical="center" wrapText="1"/>
    </xf>
    <xf numFmtId="49" fontId="9" fillId="0" borderId="26" xfId="0" applyNumberFormat="1" applyFont="1" applyFill="1" applyBorder="1" applyAlignment="1">
      <alignment horizontal="left" vertical="center" wrapText="1"/>
    </xf>
    <xf numFmtId="0" fontId="11" fillId="5" borderId="9" xfId="0" applyFont="1" applyFill="1" applyBorder="1" applyAlignment="1">
      <alignment horizontal="left" vertical="center" wrapText="1"/>
    </xf>
    <xf numFmtId="0" fontId="11" fillId="5" borderId="48" xfId="0" applyFont="1" applyFill="1" applyBorder="1" applyAlignment="1">
      <alignment horizontal="left" vertical="center" wrapText="1"/>
    </xf>
    <xf numFmtId="0" fontId="11" fillId="5" borderId="9" xfId="0" applyFont="1" applyFill="1" applyBorder="1" applyAlignment="1">
      <alignment horizontal="center" vertical="center" wrapText="1"/>
    </xf>
    <xf numFmtId="0" fontId="11" fillId="5" borderId="48" xfId="0" applyFont="1" applyFill="1" applyBorder="1" applyAlignment="1">
      <alignment horizontal="center" vertical="center" wrapText="1"/>
    </xf>
    <xf numFmtId="0" fontId="17"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164" fontId="17" fillId="0" borderId="0" xfId="0" applyNumberFormat="1" applyFont="1" applyFill="1" applyBorder="1" applyAlignment="1">
      <alignment horizontal="center" vertical="center" wrapText="1"/>
    </xf>
    <xf numFmtId="0" fontId="17" fillId="0" borderId="0" xfId="0" applyFont="1" applyFill="1" applyBorder="1" applyAlignment="1">
      <alignment horizontal="left" vertical="top" wrapText="1"/>
    </xf>
    <xf numFmtId="0" fontId="17" fillId="0" borderId="0" xfId="0" applyFont="1" applyFill="1" applyBorder="1" applyAlignment="1">
      <alignment horizontal="center" vertical="top" wrapText="1"/>
    </xf>
    <xf numFmtId="0" fontId="19" fillId="0" borderId="0" xfId="0" applyFont="1" applyBorder="1" applyAlignment="1">
      <alignment horizontal="left" vertical="center"/>
    </xf>
    <xf numFmtId="0" fontId="20" fillId="0" borderId="0" xfId="0" applyNumberFormat="1" applyFont="1" applyFill="1" applyBorder="1" applyProtection="1"/>
    <xf numFmtId="0" fontId="12" fillId="0" borderId="7" xfId="0" applyFont="1" applyFill="1" applyBorder="1" applyAlignment="1">
      <alignment vertical="center"/>
    </xf>
    <xf numFmtId="0" fontId="12" fillId="0" borderId="7" xfId="0" applyFont="1" applyFill="1" applyBorder="1" applyAlignment="1">
      <alignment vertical="center" wrapText="1"/>
    </xf>
    <xf numFmtId="0" fontId="7" fillId="2" borderId="63" xfId="0" applyFont="1" applyFill="1" applyBorder="1" applyAlignment="1">
      <alignment horizontal="left" vertical="center" wrapText="1"/>
    </xf>
    <xf numFmtId="0" fontId="7" fillId="2" borderId="47" xfId="0" applyFont="1" applyFill="1" applyBorder="1" applyAlignment="1">
      <alignment horizontal="left" vertical="center" wrapText="1"/>
    </xf>
    <xf numFmtId="0" fontId="11" fillId="0" borderId="13" xfId="0" applyFont="1" applyBorder="1" applyAlignment="1">
      <alignment horizontal="center" vertical="center" wrapText="1"/>
    </xf>
    <xf numFmtId="0" fontId="11" fillId="0" borderId="13" xfId="0" applyFont="1" applyBorder="1" applyAlignment="1">
      <alignment vertical="center" wrapText="1"/>
    </xf>
    <xf numFmtId="0" fontId="11" fillId="0" borderId="16" xfId="0" applyFont="1" applyBorder="1" applyAlignment="1">
      <alignment horizontal="center" vertical="center" wrapText="1"/>
    </xf>
    <xf numFmtId="0" fontId="11" fillId="0" borderId="16" xfId="0" applyFont="1" applyBorder="1" applyAlignment="1">
      <alignment vertical="center" wrapText="1"/>
    </xf>
    <xf numFmtId="0" fontId="11" fillId="0" borderId="19" xfId="0" applyFont="1" applyBorder="1" applyAlignment="1">
      <alignment horizontal="center" vertical="center" wrapText="1"/>
    </xf>
    <xf numFmtId="0" fontId="11" fillId="0" borderId="19" xfId="0" applyFont="1" applyBorder="1" applyAlignment="1">
      <alignment vertical="center" wrapText="1"/>
    </xf>
    <xf numFmtId="0" fontId="11" fillId="0" borderId="23" xfId="0" applyFont="1" applyBorder="1" applyAlignment="1">
      <alignment horizontal="center" vertical="center" wrapText="1"/>
    </xf>
    <xf numFmtId="0" fontId="11" fillId="0" borderId="23" xfId="0" applyFont="1" applyBorder="1" applyAlignment="1">
      <alignment horizontal="left" vertical="center" wrapText="1"/>
    </xf>
    <xf numFmtId="0" fontId="11" fillId="0" borderId="16" xfId="0" applyFont="1" applyBorder="1" applyAlignment="1">
      <alignment horizontal="left" vertical="center" wrapText="1"/>
    </xf>
    <xf numFmtId="0" fontId="11" fillId="0" borderId="19" xfId="0" applyFont="1" applyBorder="1" applyAlignment="1">
      <alignment horizontal="left" vertical="center" wrapText="1"/>
    </xf>
    <xf numFmtId="0" fontId="0" fillId="0" borderId="0" xfId="0" applyAlignment="1">
      <alignment horizontal="center" vertical="center"/>
    </xf>
    <xf numFmtId="0" fontId="6" fillId="0" borderId="0" xfId="0" applyFont="1" applyFill="1" applyBorder="1" applyAlignment="1">
      <alignment vertical="center"/>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7" fillId="2" borderId="12" xfId="0" applyFont="1" applyFill="1" applyBorder="1" applyAlignment="1">
      <alignment horizontal="left" vertical="center" wrapText="1"/>
    </xf>
    <xf numFmtId="0" fontId="5" fillId="2" borderId="59" xfId="0" applyFont="1" applyFill="1" applyBorder="1" applyAlignment="1">
      <alignment horizontal="center" vertical="center" wrapText="1"/>
    </xf>
    <xf numFmtId="49" fontId="26" fillId="3" borderId="7" xfId="0" applyNumberFormat="1" applyFont="1" applyFill="1" applyBorder="1" applyAlignment="1"/>
    <xf numFmtId="0" fontId="0" fillId="2" borderId="0" xfId="0" applyFill="1" applyBorder="1"/>
    <xf numFmtId="0" fontId="0" fillId="2" borderId="0" xfId="0" applyFill="1"/>
    <xf numFmtId="0" fontId="5" fillId="2" borderId="54" xfId="0" applyFont="1" applyFill="1" applyBorder="1" applyAlignment="1">
      <alignment vertical="center" wrapText="1"/>
    </xf>
    <xf numFmtId="0" fontId="5" fillId="2" borderId="0" xfId="0" applyFont="1" applyFill="1" applyBorder="1" applyAlignment="1">
      <alignment vertical="center" wrapText="1"/>
    </xf>
    <xf numFmtId="0" fontId="5"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6" fillId="0" borderId="34" xfId="0" applyFont="1" applyBorder="1" applyAlignment="1">
      <alignment horizontal="center"/>
    </xf>
    <xf numFmtId="0" fontId="6" fillId="0" borderId="0" xfId="0" applyFont="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vertical="center" wrapText="1"/>
    </xf>
    <xf numFmtId="0" fontId="12" fillId="0" borderId="42"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6" fillId="0" borderId="34" xfId="0" applyFont="1" applyFill="1" applyBorder="1" applyAlignment="1">
      <alignment horizontal="center"/>
    </xf>
    <xf numFmtId="0" fontId="11" fillId="0" borderId="19"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0" fillId="3" borderId="0" xfId="0" applyFill="1"/>
    <xf numFmtId="49" fontId="9" fillId="0" borderId="55" xfId="0" applyNumberFormat="1" applyFont="1" applyFill="1" applyBorder="1" applyAlignment="1">
      <alignment horizontal="left" vertical="center" wrapText="1"/>
    </xf>
    <xf numFmtId="14" fontId="9" fillId="0" borderId="51" xfId="0" applyNumberFormat="1" applyFont="1" applyFill="1" applyBorder="1" applyAlignment="1">
      <alignment horizontal="left" vertical="center" wrapText="1"/>
    </xf>
    <xf numFmtId="49" fontId="9" fillId="0" borderId="64" xfId="0" applyNumberFormat="1" applyFont="1" applyFill="1" applyBorder="1" applyAlignment="1">
      <alignment horizontal="left" vertical="center" wrapText="1"/>
    </xf>
    <xf numFmtId="3" fontId="9" fillId="0" borderId="51" xfId="0" applyNumberFormat="1" applyFont="1" applyFill="1" applyBorder="1" applyAlignment="1">
      <alignment horizontal="left" vertical="center" wrapText="1"/>
    </xf>
    <xf numFmtId="0" fontId="0" fillId="0" borderId="0" xfId="0" applyAlignment="1">
      <alignment wrapText="1"/>
    </xf>
    <xf numFmtId="0" fontId="12" fillId="0" borderId="44" xfId="0" applyFont="1" applyFill="1" applyBorder="1" applyAlignment="1">
      <alignment horizontal="left" vertical="center" wrapText="1"/>
    </xf>
    <xf numFmtId="0" fontId="6" fillId="5" borderId="39" xfId="0" applyFont="1" applyFill="1" applyBorder="1" applyAlignment="1">
      <alignment horizontal="center" vertical="center"/>
    </xf>
    <xf numFmtId="3" fontId="9" fillId="0" borderId="44" xfId="0" applyNumberFormat="1" applyFont="1" applyFill="1" applyBorder="1" applyAlignment="1">
      <alignment horizontal="left" vertical="center" wrapText="1"/>
    </xf>
    <xf numFmtId="3" fontId="9" fillId="0" borderId="42" xfId="0" applyNumberFormat="1" applyFont="1" applyFill="1" applyBorder="1" applyAlignment="1">
      <alignment horizontal="left" vertical="center" wrapText="1"/>
    </xf>
    <xf numFmtId="3" fontId="9" fillId="0" borderId="38" xfId="0" applyNumberFormat="1" applyFont="1" applyFill="1" applyBorder="1" applyAlignment="1">
      <alignment horizontal="left" vertical="center" wrapText="1"/>
    </xf>
    <xf numFmtId="14" fontId="9" fillId="0" borderId="55" xfId="0" applyNumberFormat="1" applyFont="1" applyFill="1" applyBorder="1" applyAlignment="1">
      <alignment horizontal="left" vertical="center" wrapText="1"/>
    </xf>
    <xf numFmtId="3" fontId="9" fillId="0" borderId="67" xfId="0" applyNumberFormat="1" applyFont="1" applyFill="1" applyBorder="1" applyAlignment="1">
      <alignment horizontal="left" vertical="center" wrapText="1"/>
    </xf>
    <xf numFmtId="49" fontId="9" fillId="0" borderId="22" xfId="0" applyNumberFormat="1" applyFont="1" applyFill="1" applyBorder="1" applyAlignment="1">
      <alignment horizontal="left" vertical="center" wrapText="1"/>
    </xf>
    <xf numFmtId="0" fontId="6" fillId="3" borderId="0" xfId="0" applyFont="1" applyFill="1" applyBorder="1"/>
    <xf numFmtId="4" fontId="0" fillId="0" borderId="42" xfId="0" applyNumberFormat="1" applyBorder="1" applyAlignment="1">
      <alignment horizontal="right"/>
    </xf>
    <xf numFmtId="49" fontId="7" fillId="3" borderId="0" xfId="0" applyNumberFormat="1" applyFont="1" applyFill="1" applyBorder="1" applyAlignment="1"/>
    <xf numFmtId="49" fontId="11" fillId="7" borderId="38" xfId="0" applyNumberFormat="1" applyFont="1" applyFill="1" applyBorder="1" applyAlignment="1">
      <alignment horizontal="center" vertical="center" wrapText="1"/>
    </xf>
    <xf numFmtId="0" fontId="12" fillId="0" borderId="19"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7" fillId="5" borderId="12" xfId="0" applyFont="1" applyFill="1" applyBorder="1" applyAlignment="1">
      <alignment horizontal="center" vertical="center" wrapText="1"/>
    </xf>
    <xf numFmtId="3" fontId="9" fillId="0" borderId="75" xfId="0" applyNumberFormat="1" applyFont="1" applyFill="1" applyBorder="1" applyAlignment="1">
      <alignment horizontal="left" vertical="center" wrapText="1"/>
    </xf>
    <xf numFmtId="0" fontId="0" fillId="5" borderId="39" xfId="0" applyFill="1" applyBorder="1"/>
    <xf numFmtId="0" fontId="5" fillId="0" borderId="9"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5" fillId="0" borderId="44" xfId="0" applyFont="1" applyFill="1" applyBorder="1"/>
    <xf numFmtId="0" fontId="5" fillId="0" borderId="42" xfId="0" applyFont="1" applyFill="1" applyBorder="1"/>
    <xf numFmtId="0" fontId="6" fillId="4" borderId="39" xfId="0" applyFont="1" applyFill="1" applyBorder="1" applyAlignment="1">
      <alignment horizontal="center" vertical="center"/>
    </xf>
    <xf numFmtId="0" fontId="7" fillId="6" borderId="7"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12" fillId="0" borderId="19" xfId="0" applyFont="1" applyFill="1" applyBorder="1" applyAlignment="1">
      <alignment horizontal="left" vertical="center" wrapText="1"/>
    </xf>
    <xf numFmtId="0" fontId="0" fillId="0" borderId="26" xfId="0" applyBorder="1" applyAlignment="1"/>
    <xf numFmtId="0" fontId="5" fillId="2" borderId="52"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12" fillId="0" borderId="18" xfId="0" applyFont="1" applyFill="1" applyBorder="1" applyAlignment="1">
      <alignment vertical="center" wrapText="1"/>
    </xf>
    <xf numFmtId="0" fontId="5" fillId="0" borderId="73" xfId="0" applyFont="1" applyFill="1" applyBorder="1" applyAlignment="1">
      <alignment horizontal="center" vertical="center" wrapText="1"/>
    </xf>
    <xf numFmtId="49" fontId="11" fillId="0" borderId="72" xfId="0" applyNumberFormat="1" applyFont="1" applyFill="1" applyBorder="1" applyAlignment="1">
      <alignment horizontal="center" vertical="center" wrapText="1"/>
    </xf>
    <xf numFmtId="0" fontId="12" fillId="0" borderId="19" xfId="0" applyFont="1" applyFill="1" applyBorder="1" applyAlignment="1">
      <alignment vertical="center" wrapText="1"/>
    </xf>
    <xf numFmtId="0" fontId="12" fillId="0" borderId="13" xfId="0" applyFont="1" applyFill="1" applyBorder="1" applyAlignment="1">
      <alignment vertical="center" wrapText="1"/>
    </xf>
    <xf numFmtId="4" fontId="0" fillId="7" borderId="43" xfId="0" applyNumberFormat="1" applyFill="1" applyBorder="1"/>
    <xf numFmtId="0" fontId="12" fillId="0" borderId="10" xfId="0" applyFont="1" applyFill="1" applyBorder="1" applyAlignment="1">
      <alignment vertical="center"/>
    </xf>
    <xf numFmtId="4" fontId="12" fillId="7" borderId="15" xfId="0" applyNumberFormat="1" applyFont="1" applyFill="1" applyBorder="1" applyAlignment="1">
      <alignment vertical="center"/>
    </xf>
    <xf numFmtId="0" fontId="16" fillId="0" borderId="66" xfId="0" applyFont="1" applyFill="1" applyBorder="1" applyAlignment="1">
      <alignment horizontal="center" vertical="center"/>
    </xf>
    <xf numFmtId="0" fontId="6" fillId="0" borderId="0" xfId="0" applyFont="1" applyBorder="1"/>
    <xf numFmtId="0" fontId="15" fillId="0" borderId="78" xfId="1" applyFont="1" applyFill="1" applyBorder="1" applyAlignment="1" applyProtection="1">
      <alignment horizontal="center" vertical="center"/>
    </xf>
    <xf numFmtId="0" fontId="6" fillId="0" borderId="79" xfId="0" applyFont="1" applyFill="1" applyBorder="1"/>
    <xf numFmtId="0" fontId="16" fillId="0" borderId="79" xfId="0" applyFont="1" applyFill="1" applyBorder="1" applyAlignment="1">
      <alignment horizontal="center" vertical="center"/>
    </xf>
    <xf numFmtId="0" fontId="15" fillId="0" borderId="79" xfId="1" applyFont="1" applyFill="1" applyBorder="1" applyAlignment="1" applyProtection="1">
      <alignment horizontal="center" vertical="center"/>
    </xf>
    <xf numFmtId="0" fontId="15" fillId="0" borderId="56" xfId="1" applyFont="1" applyFill="1" applyBorder="1" applyAlignment="1" applyProtection="1">
      <alignment horizontal="center" vertical="center"/>
    </xf>
    <xf numFmtId="49" fontId="11" fillId="0" borderId="9" xfId="0" applyNumberFormat="1" applyFont="1" applyFill="1" applyBorder="1" applyAlignment="1">
      <alignment horizontal="center" vertical="center" wrapText="1"/>
    </xf>
    <xf numFmtId="3" fontId="9" fillId="0" borderId="36" xfId="0" applyNumberFormat="1" applyFont="1" applyFill="1" applyBorder="1" applyAlignment="1">
      <alignment horizontal="left" vertical="center" wrapText="1"/>
    </xf>
    <xf numFmtId="3" fontId="9" fillId="0" borderId="29" xfId="0" applyNumberFormat="1" applyFont="1" applyFill="1" applyBorder="1" applyAlignment="1">
      <alignment horizontal="left" vertical="center" wrapText="1"/>
    </xf>
    <xf numFmtId="3" fontId="9" fillId="0" borderId="62" xfId="0" applyNumberFormat="1" applyFont="1" applyFill="1" applyBorder="1" applyAlignment="1">
      <alignment horizontal="left" vertical="center" wrapText="1"/>
    </xf>
    <xf numFmtId="3" fontId="9" fillId="0" borderId="66" xfId="0" applyNumberFormat="1" applyFont="1" applyFill="1" applyBorder="1" applyAlignment="1">
      <alignment horizontal="left" vertical="center" wrapText="1"/>
    </xf>
    <xf numFmtId="0" fontId="12" fillId="0" borderId="33" xfId="0" applyFont="1" applyFill="1" applyBorder="1" applyAlignment="1">
      <alignment vertical="center" wrapText="1"/>
    </xf>
    <xf numFmtId="0" fontId="12" fillId="0" borderId="13" xfId="0" applyFont="1" applyFill="1" applyBorder="1" applyAlignment="1">
      <alignment vertical="center"/>
    </xf>
    <xf numFmtId="4" fontId="12" fillId="7" borderId="16" xfId="0" applyNumberFormat="1" applyFont="1" applyFill="1" applyBorder="1" applyAlignment="1">
      <alignment vertical="center"/>
    </xf>
    <xf numFmtId="0" fontId="15" fillId="0" borderId="2" xfId="1" applyFont="1" applyFill="1" applyBorder="1" applyAlignment="1" applyProtection="1">
      <alignment horizontal="center" vertical="center"/>
    </xf>
    <xf numFmtId="0" fontId="16" fillId="0" borderId="56" xfId="0" applyFont="1" applyFill="1" applyBorder="1" applyAlignment="1">
      <alignment horizontal="center" vertical="center"/>
    </xf>
    <xf numFmtId="0" fontId="15" fillId="0" borderId="75" xfId="1" applyFont="1" applyFill="1" applyBorder="1" applyAlignment="1" applyProtection="1">
      <alignment horizontal="center" vertical="center"/>
    </xf>
    <xf numFmtId="49" fontId="7" fillId="3" borderId="0" xfId="0" applyNumberFormat="1" applyFont="1" applyFill="1" applyAlignment="1">
      <alignment horizontal="left" vertical="center"/>
    </xf>
    <xf numFmtId="49" fontId="7" fillId="3" borderId="30" xfId="0" applyNumberFormat="1" applyFont="1" applyFill="1" applyBorder="1" applyAlignment="1">
      <alignment horizontal="left"/>
    </xf>
    <xf numFmtId="0" fontId="6" fillId="0" borderId="0" xfId="0" applyFont="1" applyAlignment="1">
      <alignment vertical="center" wrapText="1"/>
    </xf>
    <xf numFmtId="0" fontId="6" fillId="0" borderId="16" xfId="0" applyFont="1" applyBorder="1" applyAlignment="1">
      <alignment vertical="center" wrapText="1"/>
    </xf>
    <xf numFmtId="0" fontId="11" fillId="0" borderId="16" xfId="0" applyFont="1" applyFill="1" applyBorder="1" applyAlignment="1">
      <alignment vertical="center" wrapText="1"/>
    </xf>
    <xf numFmtId="0" fontId="6" fillId="0" borderId="13" xfId="0" applyFont="1" applyBorder="1" applyAlignment="1">
      <alignment vertical="center" wrapText="1"/>
    </xf>
    <xf numFmtId="49" fontId="6" fillId="0" borderId="3" xfId="0" applyNumberFormat="1" applyFont="1" applyFill="1" applyBorder="1"/>
    <xf numFmtId="0" fontId="6" fillId="0" borderId="40" xfId="0" applyFont="1" applyFill="1" applyBorder="1" applyAlignment="1">
      <alignment horizontal="center"/>
    </xf>
    <xf numFmtId="0" fontId="5" fillId="2" borderId="5" xfId="0" applyFont="1" applyFill="1" applyBorder="1"/>
    <xf numFmtId="0" fontId="6" fillId="2" borderId="34" xfId="0" applyFont="1" applyFill="1" applyBorder="1" applyAlignment="1">
      <alignment horizontal="center" vertical="center"/>
    </xf>
    <xf numFmtId="0" fontId="0" fillId="2" borderId="49" xfId="0" applyFill="1" applyBorder="1"/>
    <xf numFmtId="0" fontId="6" fillId="2" borderId="15" xfId="0" applyFont="1" applyFill="1" applyBorder="1" applyAlignment="1">
      <alignment horizontal="center" vertical="center"/>
    </xf>
    <xf numFmtId="0" fontId="5" fillId="2" borderId="44" xfId="0" applyFont="1" applyFill="1" applyBorder="1"/>
    <xf numFmtId="0" fontId="8" fillId="0" borderId="0" xfId="7"/>
    <xf numFmtId="49" fontId="8" fillId="0" borderId="0" xfId="7" applyNumberFormat="1"/>
    <xf numFmtId="0" fontId="5" fillId="0" borderId="0" xfId="7" applyFont="1"/>
    <xf numFmtId="49" fontId="5" fillId="0" borderId="0" xfId="7" applyNumberFormat="1" applyFont="1"/>
    <xf numFmtId="0" fontId="5" fillId="0" borderId="0" xfId="7" applyFont="1" applyBorder="1" applyAlignment="1">
      <alignment horizontal="left" vertical="top" wrapText="1"/>
    </xf>
    <xf numFmtId="49" fontId="5" fillId="0" borderId="0" xfId="7" applyNumberFormat="1" applyFont="1" applyBorder="1" applyAlignment="1">
      <alignment horizontal="left" vertical="top"/>
    </xf>
    <xf numFmtId="49" fontId="5" fillId="0" borderId="0" xfId="7" applyNumberFormat="1" applyFont="1" applyBorder="1" applyAlignment="1">
      <alignment horizontal="left"/>
    </xf>
    <xf numFmtId="49" fontId="5" fillId="0" borderId="58" xfId="7" applyNumberFormat="1" applyFont="1" applyBorder="1" applyAlignment="1">
      <alignment horizontal="left"/>
    </xf>
    <xf numFmtId="0" fontId="5" fillId="0" borderId="1" xfId="7" applyFont="1" applyBorder="1" applyAlignment="1">
      <alignment horizontal="left" vertical="top" wrapText="1"/>
    </xf>
    <xf numFmtId="49" fontId="5" fillId="0" borderId="28" xfId="7" applyNumberFormat="1" applyFont="1" applyBorder="1" applyAlignment="1">
      <alignment horizontal="left" vertical="top" wrapText="1"/>
    </xf>
    <xf numFmtId="49" fontId="5" fillId="0" borderId="28" xfId="7" applyNumberFormat="1" applyFont="1" applyBorder="1" applyAlignment="1">
      <alignment horizontal="left"/>
    </xf>
    <xf numFmtId="49" fontId="5" fillId="0" borderId="69" xfId="7" applyNumberFormat="1" applyFont="1" applyBorder="1" applyAlignment="1">
      <alignment horizontal="left"/>
    </xf>
    <xf numFmtId="0" fontId="20" fillId="0" borderId="4" xfId="7" applyFont="1" applyBorder="1" applyAlignment="1">
      <alignment horizontal="left" vertical="top" wrapText="1"/>
    </xf>
    <xf numFmtId="49" fontId="5" fillId="0" borderId="30" xfId="7" applyNumberFormat="1" applyFont="1" applyBorder="1" applyAlignment="1">
      <alignment horizontal="left" vertical="top"/>
    </xf>
    <xf numFmtId="49" fontId="20" fillId="0" borderId="30" xfId="7" applyNumberFormat="1" applyFont="1" applyBorder="1" applyAlignment="1">
      <alignment horizontal="left" vertical="top" wrapText="1"/>
    </xf>
    <xf numFmtId="49" fontId="5" fillId="0" borderId="76" xfId="7" applyNumberFormat="1" applyFont="1" applyBorder="1" applyAlignment="1">
      <alignment horizontal="left"/>
    </xf>
    <xf numFmtId="49" fontId="5" fillId="0" borderId="30" xfId="7" applyNumberFormat="1" applyFont="1" applyBorder="1" applyAlignment="1">
      <alignment horizontal="left"/>
    </xf>
    <xf numFmtId="49" fontId="20" fillId="0" borderId="30" xfId="7" applyNumberFormat="1" applyFont="1" applyBorder="1" applyAlignment="1">
      <alignment horizontal="left"/>
    </xf>
    <xf numFmtId="49" fontId="20" fillId="0" borderId="76" xfId="7" applyNumberFormat="1" applyFont="1" applyBorder="1" applyAlignment="1">
      <alignment horizontal="left" vertical="top" wrapText="1"/>
    </xf>
    <xf numFmtId="0" fontId="5" fillId="0" borderId="4" xfId="7" applyFont="1" applyBorder="1" applyAlignment="1">
      <alignment horizontal="left" vertical="top" wrapText="1"/>
    </xf>
    <xf numFmtId="49" fontId="5" fillId="0" borderId="30" xfId="7" applyNumberFormat="1" applyFont="1" applyBorder="1" applyAlignment="1">
      <alignment horizontal="left" vertical="top" wrapText="1"/>
    </xf>
    <xf numFmtId="49" fontId="20" fillId="0" borderId="76" xfId="7" applyNumberFormat="1" applyFont="1" applyBorder="1" applyAlignment="1">
      <alignment horizontal="left"/>
    </xf>
    <xf numFmtId="49" fontId="28" fillId="0" borderId="30" xfId="7" applyNumberFormat="1" applyFont="1" applyBorder="1" applyAlignment="1">
      <alignment horizontal="left" vertical="top" wrapText="1"/>
    </xf>
    <xf numFmtId="0" fontId="5" fillId="0" borderId="4" xfId="7" applyFont="1" applyBorder="1" applyAlignment="1">
      <alignment vertical="top" wrapText="1"/>
    </xf>
    <xf numFmtId="0" fontId="28" fillId="0" borderId="4" xfId="7" applyFont="1" applyBorder="1" applyAlignment="1">
      <alignment horizontal="left" vertical="top" wrapText="1"/>
    </xf>
    <xf numFmtId="49" fontId="28" fillId="0" borderId="30" xfId="7" applyNumberFormat="1" applyFont="1" applyBorder="1" applyAlignment="1">
      <alignment horizontal="left" vertical="top"/>
    </xf>
    <xf numFmtId="49" fontId="28" fillId="0" borderId="30" xfId="7" applyNumberFormat="1" applyFont="1" applyBorder="1" applyAlignment="1">
      <alignment horizontal="left"/>
    </xf>
    <xf numFmtId="49" fontId="28" fillId="0" borderId="76" xfId="7" applyNumberFormat="1" applyFont="1" applyBorder="1" applyAlignment="1">
      <alignment horizontal="left" vertical="top" wrapText="1"/>
    </xf>
    <xf numFmtId="49" fontId="28" fillId="0" borderId="76" xfId="7" applyNumberFormat="1" applyFont="1" applyBorder="1" applyAlignment="1">
      <alignment horizontal="left"/>
    </xf>
    <xf numFmtId="49" fontId="5" fillId="0" borderId="76" xfId="7" applyNumberFormat="1" applyFont="1" applyBorder="1"/>
    <xf numFmtId="0" fontId="20" fillId="0" borderId="4" xfId="7" applyFont="1" applyBorder="1" applyAlignment="1">
      <alignment vertical="top" wrapText="1"/>
    </xf>
    <xf numFmtId="49" fontId="5" fillId="0" borderId="30" xfId="7" applyNumberFormat="1" applyFont="1" applyBorder="1" applyAlignment="1">
      <alignment vertical="top" wrapText="1"/>
    </xf>
    <xf numFmtId="0" fontId="23" fillId="0" borderId="4" xfId="7" applyFont="1" applyBorder="1" applyAlignment="1">
      <alignment horizontal="left" vertical="top" wrapText="1"/>
    </xf>
    <xf numFmtId="49" fontId="29" fillId="0" borderId="30" xfId="7" applyNumberFormat="1" applyFont="1" applyBorder="1" applyAlignment="1">
      <alignment horizontal="left" vertical="top" wrapText="1"/>
    </xf>
    <xf numFmtId="49" fontId="20" fillId="0" borderId="30" xfId="7" applyNumberFormat="1" applyFont="1" applyBorder="1" applyAlignment="1">
      <alignment horizontal="left" vertical="top"/>
    </xf>
    <xf numFmtId="0" fontId="8" fillId="0" borderId="0" xfId="7" applyAlignment="1">
      <alignment vertical="center"/>
    </xf>
    <xf numFmtId="0" fontId="5" fillId="0" borderId="0" xfId="7" applyFont="1" applyAlignment="1">
      <alignment vertical="center"/>
    </xf>
    <xf numFmtId="0" fontId="5" fillId="0" borderId="4" xfId="7" applyFont="1" applyBorder="1" applyAlignment="1">
      <alignment horizontal="left" vertical="center" wrapText="1"/>
    </xf>
    <xf numFmtId="49" fontId="5" fillId="0" borderId="30" xfId="7" applyNumberFormat="1" applyFont="1" applyBorder="1" applyAlignment="1">
      <alignment horizontal="left" vertical="center" wrapText="1"/>
    </xf>
    <xf numFmtId="49" fontId="28" fillId="0" borderId="30" xfId="7" applyNumberFormat="1" applyFont="1" applyBorder="1" applyAlignment="1">
      <alignment horizontal="left" vertical="center"/>
    </xf>
    <xf numFmtId="49" fontId="28" fillId="0" borderId="76" xfId="7" applyNumberFormat="1" applyFont="1" applyBorder="1" applyAlignment="1">
      <alignment horizontal="left" vertical="center"/>
    </xf>
    <xf numFmtId="49" fontId="5" fillId="0" borderId="30" xfId="7" applyNumberFormat="1" applyFont="1" applyBorder="1" applyAlignment="1">
      <alignment horizontal="left" vertical="center"/>
    </xf>
    <xf numFmtId="49" fontId="5" fillId="0" borderId="76" xfId="7" applyNumberFormat="1" applyFont="1" applyBorder="1" applyAlignment="1">
      <alignment horizontal="left" vertical="center"/>
    </xf>
    <xf numFmtId="0" fontId="20" fillId="0" borderId="4" xfId="7" applyFont="1" applyBorder="1" applyAlignment="1">
      <alignment horizontal="left" vertical="center" wrapText="1"/>
    </xf>
    <xf numFmtId="49" fontId="20" fillId="0" borderId="30" xfId="7" applyNumberFormat="1" applyFont="1" applyBorder="1" applyAlignment="1">
      <alignment horizontal="left" vertical="center" wrapText="1"/>
    </xf>
    <xf numFmtId="49" fontId="23" fillId="0" borderId="30" xfId="7" applyNumberFormat="1" applyFont="1" applyBorder="1" applyAlignment="1">
      <alignment horizontal="left"/>
    </xf>
    <xf numFmtId="49" fontId="23" fillId="0" borderId="76" xfId="7" applyNumberFormat="1" applyFont="1" applyBorder="1" applyAlignment="1">
      <alignment horizontal="left"/>
    </xf>
    <xf numFmtId="49" fontId="23" fillId="0" borderId="30" xfId="7" applyNumberFormat="1" applyFont="1" applyBorder="1" applyAlignment="1">
      <alignment horizontal="left" vertical="top" wrapText="1"/>
    </xf>
    <xf numFmtId="0" fontId="5" fillId="0" borderId="34" xfId="7" applyFont="1" applyBorder="1"/>
    <xf numFmtId="0" fontId="20" fillId="0" borderId="34" xfId="7" applyFont="1" applyBorder="1"/>
    <xf numFmtId="0" fontId="5" fillId="0" borderId="30" xfId="7" applyFont="1" applyBorder="1" applyAlignment="1">
      <alignment horizontal="left" vertical="top" wrapText="1"/>
    </xf>
    <xf numFmtId="0" fontId="5" fillId="0" borderId="4" xfId="7" applyFont="1" applyBorder="1" applyAlignment="1">
      <alignment horizontal="justify" vertical="top" wrapText="1"/>
    </xf>
    <xf numFmtId="49" fontId="5" fillId="0" borderId="30" xfId="7" applyNumberFormat="1" applyFont="1" applyBorder="1" applyAlignment="1">
      <alignment vertical="top"/>
    </xf>
    <xf numFmtId="49" fontId="28" fillId="0" borderId="76" xfId="7" applyNumberFormat="1" applyFont="1" applyBorder="1" applyAlignment="1">
      <alignment horizontal="left" vertical="top"/>
    </xf>
    <xf numFmtId="0" fontId="5" fillId="0" borderId="0" xfId="7" applyFont="1" applyBorder="1"/>
    <xf numFmtId="49" fontId="5" fillId="0" borderId="30" xfId="7" applyNumberFormat="1" applyFont="1" applyBorder="1"/>
    <xf numFmtId="0" fontId="5" fillId="0" borderId="34" xfId="7" applyFont="1" applyBorder="1" applyAlignment="1">
      <alignment wrapText="1"/>
    </xf>
    <xf numFmtId="0" fontId="5" fillId="0" borderId="0" xfId="7" applyFont="1" applyBorder="1" applyAlignment="1">
      <alignment horizontal="left" vertical="top"/>
    </xf>
    <xf numFmtId="0" fontId="5" fillId="0" borderId="4" xfId="7" applyFont="1" applyBorder="1" applyAlignment="1">
      <alignment horizontal="left" vertical="top"/>
    </xf>
    <xf numFmtId="49" fontId="5" fillId="0" borderId="76" xfId="7" applyNumberFormat="1" applyFont="1" applyBorder="1" applyAlignment="1">
      <alignment horizontal="left" vertical="top"/>
    </xf>
    <xf numFmtId="0" fontId="29" fillId="0" borderId="4" xfId="7" applyFont="1" applyBorder="1" applyAlignment="1">
      <alignment horizontal="left" vertical="top" wrapText="1"/>
    </xf>
    <xf numFmtId="0" fontId="20" fillId="0" borderId="34" xfId="7" applyFont="1" applyBorder="1" applyAlignment="1">
      <alignment wrapText="1"/>
    </xf>
    <xf numFmtId="49" fontId="20" fillId="0" borderId="76" xfId="7" applyNumberFormat="1" applyFont="1" applyBorder="1" applyAlignment="1">
      <alignment horizontal="left" vertical="center" wrapText="1"/>
    </xf>
    <xf numFmtId="0" fontId="5" fillId="0" borderId="4" xfId="7" applyFont="1" applyBorder="1" applyAlignment="1">
      <alignment vertical="center" wrapText="1"/>
    </xf>
    <xf numFmtId="0" fontId="28" fillId="0" borderId="4" xfId="7" applyFont="1" applyBorder="1" applyAlignment="1">
      <alignment horizontal="left" vertical="center" wrapText="1"/>
    </xf>
    <xf numFmtId="49" fontId="28" fillId="0" borderId="30" xfId="7" applyNumberFormat="1" applyFont="1" applyBorder="1" applyAlignment="1">
      <alignment horizontal="left" vertical="center" wrapText="1"/>
    </xf>
    <xf numFmtId="0" fontId="5" fillId="0" borderId="30" xfId="7" applyFont="1" applyBorder="1" applyAlignment="1">
      <alignment vertical="top" wrapText="1"/>
    </xf>
    <xf numFmtId="0" fontId="5" fillId="0" borderId="30" xfId="7" applyFont="1" applyBorder="1" applyAlignment="1">
      <alignment horizontal="left"/>
    </xf>
    <xf numFmtId="0" fontId="5" fillId="0" borderId="76" xfId="7" applyFont="1" applyBorder="1" applyAlignment="1">
      <alignment horizontal="left"/>
    </xf>
    <xf numFmtId="0" fontId="20" fillId="0" borderId="6" xfId="7" applyFont="1" applyBorder="1" applyAlignment="1">
      <alignment horizontal="left" vertical="top" wrapText="1"/>
    </xf>
    <xf numFmtId="0" fontId="5" fillId="0" borderId="53" xfId="7" applyFont="1" applyBorder="1" applyAlignment="1">
      <alignment vertical="top" wrapText="1"/>
    </xf>
    <xf numFmtId="0" fontId="5" fillId="0" borderId="53" xfId="7" applyFont="1" applyBorder="1" applyAlignment="1">
      <alignment horizontal="left"/>
    </xf>
    <xf numFmtId="0" fontId="5" fillId="0" borderId="57" xfId="7" applyFont="1" applyBorder="1" applyAlignment="1">
      <alignment horizontal="left" vertical="center"/>
    </xf>
    <xf numFmtId="0" fontId="6" fillId="3" borderId="0" xfId="8" applyFont="1" applyFill="1"/>
    <xf numFmtId="49" fontId="7" fillId="3" borderId="29" xfId="0" applyNumberFormat="1" applyFont="1" applyFill="1" applyBorder="1" applyAlignment="1">
      <alignment horizontal="center" vertical="center"/>
    </xf>
    <xf numFmtId="0" fontId="5" fillId="2" borderId="5" xfId="0" applyFont="1" applyFill="1" applyBorder="1" applyAlignment="1">
      <alignment horizontal="left" vertical="center" wrapText="1"/>
    </xf>
    <xf numFmtId="0" fontId="11" fillId="0" borderId="19" xfId="0" applyFont="1" applyBorder="1" applyAlignment="1">
      <alignment horizontal="center" vertical="center" wrapText="1"/>
    </xf>
    <xf numFmtId="0" fontId="4" fillId="0" borderId="0" xfId="1" applyBorder="1" applyAlignment="1" applyProtection="1"/>
    <xf numFmtId="49" fontId="7" fillId="0" borderId="0" xfId="0" applyNumberFormat="1" applyFont="1" applyFill="1" applyBorder="1" applyAlignment="1">
      <alignment horizontal="center" vertical="center"/>
    </xf>
    <xf numFmtId="0" fontId="0" fillId="0" borderId="0" xfId="0" applyFill="1" applyBorder="1" applyAlignment="1">
      <alignment horizontal="center"/>
    </xf>
    <xf numFmtId="0" fontId="6" fillId="0" borderId="29" xfId="0" applyFont="1" applyFill="1" applyBorder="1" applyAlignment="1">
      <alignment horizontal="center"/>
    </xf>
    <xf numFmtId="0" fontId="6" fillId="11" borderId="29" xfId="0" applyFont="1" applyFill="1" applyBorder="1" applyAlignment="1">
      <alignment horizontal="center"/>
    </xf>
    <xf numFmtId="0" fontId="6" fillId="3" borderId="29" xfId="0" applyFont="1" applyFill="1" applyBorder="1" applyAlignment="1">
      <alignment horizontal="center"/>
    </xf>
    <xf numFmtId="0" fontId="6" fillId="0" borderId="0" xfId="0" applyFont="1" applyFill="1" applyBorder="1" applyAlignment="1"/>
    <xf numFmtId="0" fontId="7"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4" fillId="0" borderId="0" xfId="1" applyAlignment="1" applyProtection="1"/>
    <xf numFmtId="49" fontId="7" fillId="3" borderId="0" xfId="0" applyNumberFormat="1" applyFont="1" applyFill="1" applyBorder="1" applyAlignment="1">
      <alignment vertical="center"/>
    </xf>
    <xf numFmtId="0" fontId="5"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11" fillId="0" borderId="70"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2" xfId="0" applyFont="1" applyBorder="1" applyAlignment="1">
      <alignment horizontal="left" vertical="center" wrapText="1"/>
    </xf>
    <xf numFmtId="0" fontId="11" fillId="0" borderId="43" xfId="0" applyFont="1" applyBorder="1" applyAlignment="1">
      <alignment horizontal="left" vertical="center" wrapText="1"/>
    </xf>
    <xf numFmtId="0" fontId="6" fillId="0" borderId="16" xfId="0" applyFont="1" applyBorder="1" applyAlignment="1">
      <alignment horizontal="center" vertical="center"/>
    </xf>
    <xf numFmtId="0" fontId="0" fillId="2" borderId="2" xfId="0" applyFill="1" applyBorder="1"/>
    <xf numFmtId="0" fontId="6" fillId="0" borderId="19" xfId="0" applyFont="1" applyBorder="1" applyAlignment="1">
      <alignment horizontal="center" vertical="center"/>
    </xf>
    <xf numFmtId="0" fontId="6" fillId="4" borderId="6" xfId="0" applyFont="1" applyFill="1" applyBorder="1" applyAlignment="1">
      <alignment horizontal="center" vertical="center"/>
    </xf>
    <xf numFmtId="0" fontId="6" fillId="4" borderId="4" xfId="0" applyFont="1" applyFill="1" applyBorder="1" applyAlignment="1">
      <alignment horizontal="center" vertical="center"/>
    </xf>
    <xf numFmtId="0" fontId="11" fillId="0" borderId="41" xfId="0" applyFont="1" applyBorder="1" applyAlignment="1">
      <alignment horizontal="left" vertical="center" wrapText="1"/>
    </xf>
    <xf numFmtId="0" fontId="11" fillId="0" borderId="35" xfId="0" applyFont="1" applyBorder="1" applyAlignment="1">
      <alignment vertical="center" wrapText="1"/>
    </xf>
    <xf numFmtId="0" fontId="0" fillId="0" borderId="16" xfId="0" applyBorder="1"/>
    <xf numFmtId="0" fontId="11" fillId="0" borderId="13" xfId="0" applyFont="1" applyBorder="1" applyAlignment="1">
      <alignment horizontal="left" vertical="center" wrapText="1"/>
    </xf>
    <xf numFmtId="0" fontId="0" fillId="6" borderId="0" xfId="0" applyFill="1" applyBorder="1"/>
    <xf numFmtId="49" fontId="6" fillId="0" borderId="0" xfId="0" applyNumberFormat="1" applyFont="1" applyFill="1" applyBorder="1" applyAlignment="1">
      <alignment vertical="center" wrapText="1"/>
    </xf>
    <xf numFmtId="49" fontId="16" fillId="0" borderId="0" xfId="0" applyNumberFormat="1" applyFont="1" applyFill="1" applyBorder="1" applyAlignment="1">
      <alignment vertical="center" wrapText="1"/>
    </xf>
    <xf numFmtId="0" fontId="14" fillId="0" borderId="0" xfId="0" applyFont="1" applyFill="1" applyBorder="1" applyAlignment="1"/>
    <xf numFmtId="0" fontId="5" fillId="2" borderId="0" xfId="0" applyFont="1" applyFill="1" applyBorder="1" applyAlignment="1">
      <alignment horizontal="left" vertical="center" wrapText="1"/>
    </xf>
    <xf numFmtId="0" fontId="5"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6" fillId="0" borderId="33" xfId="0" applyFont="1" applyFill="1" applyBorder="1" applyAlignment="1">
      <alignment horizontal="center" wrapText="1"/>
    </xf>
    <xf numFmtId="0" fontId="5" fillId="0" borderId="1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41" xfId="0" applyFont="1" applyFill="1" applyBorder="1" applyAlignment="1">
      <alignment horizontal="center" vertical="center" wrapText="1"/>
    </xf>
    <xf numFmtId="49" fontId="6" fillId="2" borderId="5" xfId="0" applyNumberFormat="1" applyFont="1" applyFill="1" applyBorder="1"/>
    <xf numFmtId="0" fontId="4" fillId="2" borderId="0" xfId="1" applyFill="1" applyAlignment="1" applyProtection="1"/>
    <xf numFmtId="0" fontId="6" fillId="2" borderId="34" xfId="0" applyFont="1" applyFill="1" applyBorder="1" applyAlignment="1">
      <alignment horizontal="center"/>
    </xf>
    <xf numFmtId="0" fontId="11" fillId="0" borderId="1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16" xfId="0" applyFont="1" applyFill="1" applyBorder="1" applyAlignment="1">
      <alignment horizontal="left" vertical="center" wrapText="1"/>
    </xf>
    <xf numFmtId="0" fontId="11" fillId="0" borderId="24" xfId="0" applyFont="1" applyFill="1" applyBorder="1" applyAlignment="1">
      <alignment horizontal="center" vertical="center" wrapText="1"/>
    </xf>
    <xf numFmtId="0" fontId="32" fillId="0" borderId="35" xfId="0" applyFont="1" applyFill="1" applyBorder="1" applyAlignment="1">
      <alignment horizontal="left" vertical="center" wrapText="1"/>
    </xf>
    <xf numFmtId="0" fontId="12" fillId="0" borderId="19" xfId="0" applyFont="1" applyFill="1" applyBorder="1" applyAlignment="1">
      <alignment horizontal="right" vertical="center" wrapText="1"/>
    </xf>
    <xf numFmtId="3" fontId="9" fillId="0" borderId="19" xfId="0" applyNumberFormat="1" applyFont="1" applyFill="1" applyBorder="1" applyAlignment="1">
      <alignment horizontal="right" vertical="center" wrapText="1"/>
    </xf>
    <xf numFmtId="0" fontId="12" fillId="0" borderId="13" xfId="0" applyFont="1" applyFill="1" applyBorder="1" applyAlignment="1">
      <alignment horizontal="right" vertical="center" wrapText="1"/>
    </xf>
    <xf numFmtId="3" fontId="9" fillId="0" borderId="13" xfId="0" applyNumberFormat="1" applyFont="1" applyFill="1" applyBorder="1" applyAlignment="1">
      <alignment horizontal="right" vertical="center" wrapText="1"/>
    </xf>
    <xf numFmtId="0" fontId="12" fillId="0" borderId="16" xfId="0" applyFont="1" applyFill="1" applyBorder="1" applyAlignment="1">
      <alignment horizontal="right" vertical="center" wrapText="1"/>
    </xf>
    <xf numFmtId="3" fontId="9" fillId="0" borderId="16" xfId="0" applyNumberFormat="1" applyFont="1" applyFill="1" applyBorder="1" applyAlignment="1">
      <alignment horizontal="right" vertical="center" wrapText="1"/>
    </xf>
    <xf numFmtId="4" fontId="12" fillId="0" borderId="19" xfId="0" applyNumberFormat="1" applyFont="1" applyFill="1" applyBorder="1" applyAlignment="1">
      <alignment horizontal="right" vertical="center" wrapText="1"/>
    </xf>
    <xf numFmtId="4" fontId="9" fillId="0" borderId="19" xfId="0" applyNumberFormat="1" applyFont="1" applyFill="1" applyBorder="1" applyAlignment="1">
      <alignment horizontal="right" vertical="center" wrapText="1"/>
    </xf>
    <xf numFmtId="4" fontId="12" fillId="0" borderId="13" xfId="0" applyNumberFormat="1" applyFont="1" applyFill="1" applyBorder="1" applyAlignment="1">
      <alignment horizontal="right" vertical="center" wrapText="1"/>
    </xf>
    <xf numFmtId="4" fontId="9" fillId="0" borderId="13" xfId="0" applyNumberFormat="1" applyFont="1" applyFill="1" applyBorder="1" applyAlignment="1">
      <alignment horizontal="right" vertical="center" wrapText="1"/>
    </xf>
    <xf numFmtId="4" fontId="12" fillId="0" borderId="16" xfId="0" applyNumberFormat="1" applyFont="1" applyFill="1" applyBorder="1" applyAlignment="1">
      <alignment horizontal="right" vertical="center" wrapText="1"/>
    </xf>
    <xf numFmtId="4" fontId="9" fillId="0" borderId="16" xfId="0" applyNumberFormat="1" applyFont="1" applyFill="1" applyBorder="1" applyAlignment="1">
      <alignment horizontal="right" vertical="center" wrapText="1"/>
    </xf>
    <xf numFmtId="3" fontId="12" fillId="0" borderId="19" xfId="0" applyNumberFormat="1" applyFont="1" applyFill="1" applyBorder="1" applyAlignment="1">
      <alignment horizontal="right" vertical="center" wrapText="1"/>
    </xf>
    <xf numFmtId="3" fontId="12" fillId="0" borderId="13" xfId="0" applyNumberFormat="1" applyFont="1" applyFill="1" applyBorder="1" applyAlignment="1">
      <alignment horizontal="right" vertical="center" wrapText="1"/>
    </xf>
    <xf numFmtId="3" fontId="12" fillId="0" borderId="16" xfId="0" applyNumberFormat="1" applyFont="1" applyFill="1" applyBorder="1" applyAlignment="1">
      <alignment horizontal="right" vertical="center" wrapText="1"/>
    </xf>
    <xf numFmtId="4" fontId="6" fillId="7" borderId="20" xfId="0" applyNumberFormat="1" applyFont="1" applyFill="1" applyBorder="1"/>
    <xf numFmtId="4" fontId="6" fillId="7" borderId="18" xfId="0" applyNumberFormat="1" applyFont="1" applyFill="1" applyBorder="1"/>
    <xf numFmtId="4" fontId="6" fillId="7" borderId="17" xfId="0" applyNumberFormat="1" applyFont="1" applyFill="1" applyBorder="1"/>
    <xf numFmtId="4" fontId="6" fillId="7" borderId="15" xfId="0" applyNumberFormat="1" applyFont="1" applyFill="1" applyBorder="1"/>
    <xf numFmtId="3" fontId="6" fillId="0" borderId="17" xfId="0" applyNumberFormat="1" applyFont="1" applyBorder="1"/>
    <xf numFmtId="3" fontId="6" fillId="0" borderId="15" xfId="0" applyNumberFormat="1" applyFont="1" applyBorder="1"/>
    <xf numFmtId="4" fontId="6" fillId="0" borderId="15" xfId="0" applyNumberFormat="1" applyFont="1" applyFill="1" applyBorder="1"/>
    <xf numFmtId="4" fontId="6" fillId="0" borderId="17" xfId="0" applyNumberFormat="1" applyFont="1" applyFill="1" applyBorder="1"/>
    <xf numFmtId="3" fontId="6" fillId="0" borderId="10" xfId="0" applyNumberFormat="1" applyFont="1" applyBorder="1"/>
    <xf numFmtId="3" fontId="6" fillId="0" borderId="14" xfId="0" applyNumberFormat="1" applyFont="1" applyBorder="1"/>
    <xf numFmtId="3" fontId="6" fillId="0" borderId="36" xfId="0" applyNumberFormat="1" applyFont="1" applyFill="1" applyBorder="1" applyAlignment="1">
      <alignment horizontal="right"/>
    </xf>
    <xf numFmtId="3" fontId="6" fillId="0" borderId="62" xfId="0" applyNumberFormat="1" applyFont="1" applyFill="1" applyBorder="1" applyAlignment="1">
      <alignment horizontal="right"/>
    </xf>
    <xf numFmtId="3" fontId="6" fillId="0" borderId="66" xfId="0" applyNumberFormat="1" applyFont="1" applyFill="1" applyBorder="1" applyAlignment="1">
      <alignment horizontal="right"/>
    </xf>
    <xf numFmtId="3" fontId="6" fillId="0" borderId="20" xfId="0" applyNumberFormat="1" applyFont="1" applyBorder="1"/>
    <xf numFmtId="3" fontId="6" fillId="0" borderId="13" xfId="0" applyNumberFormat="1" applyFont="1" applyBorder="1"/>
    <xf numFmtId="3" fontId="0" fillId="0" borderId="37" xfId="0" applyNumberFormat="1" applyBorder="1" applyAlignment="1">
      <alignment horizontal="right"/>
    </xf>
    <xf numFmtId="3" fontId="0" fillId="0" borderId="71" xfId="0" applyNumberFormat="1" applyBorder="1" applyAlignment="1">
      <alignment horizontal="right"/>
    </xf>
    <xf numFmtId="3" fontId="0" fillId="0" borderId="61" xfId="0" applyNumberFormat="1" applyBorder="1" applyAlignment="1">
      <alignment horizontal="right"/>
    </xf>
    <xf numFmtId="3" fontId="0" fillId="0" borderId="36" xfId="0" applyNumberFormat="1" applyBorder="1" applyAlignment="1">
      <alignment horizontal="right"/>
    </xf>
    <xf numFmtId="3" fontId="0" fillId="0" borderId="62" xfId="0" applyNumberFormat="1" applyBorder="1" applyAlignment="1">
      <alignment horizontal="right"/>
    </xf>
    <xf numFmtId="3" fontId="0" fillId="0" borderId="66" xfId="0" applyNumberFormat="1" applyBorder="1" applyAlignment="1">
      <alignment horizontal="right"/>
    </xf>
    <xf numFmtId="49" fontId="5" fillId="0" borderId="16" xfId="0" applyNumberFormat="1" applyFont="1" applyFill="1" applyBorder="1" applyAlignment="1">
      <alignment horizontal="right" vertical="center" wrapText="1"/>
    </xf>
    <xf numFmtId="3" fontId="9" fillId="0" borderId="35" xfId="0" applyNumberFormat="1" applyFont="1" applyFill="1" applyBorder="1" applyAlignment="1">
      <alignment horizontal="right" vertical="center" wrapText="1"/>
    </xf>
    <xf numFmtId="3" fontId="12" fillId="0" borderId="35" xfId="0" applyNumberFormat="1" applyFont="1" applyFill="1" applyBorder="1" applyAlignment="1">
      <alignment horizontal="right" vertical="center" wrapText="1"/>
    </xf>
    <xf numFmtId="3" fontId="12" fillId="0" borderId="32" xfId="0" applyNumberFormat="1" applyFont="1" applyFill="1" applyBorder="1" applyAlignment="1">
      <alignment horizontal="right" vertical="center" wrapText="1"/>
    </xf>
    <xf numFmtId="3" fontId="12" fillId="0" borderId="43" xfId="0" applyNumberFormat="1" applyFont="1" applyFill="1" applyBorder="1" applyAlignment="1">
      <alignment horizontal="right" vertical="center" wrapText="1"/>
    </xf>
    <xf numFmtId="3" fontId="12" fillId="0" borderId="41" xfId="0" applyNumberFormat="1" applyFont="1" applyFill="1" applyBorder="1" applyAlignment="1">
      <alignment horizontal="right" vertical="center" wrapText="1"/>
    </xf>
    <xf numFmtId="3" fontId="12" fillId="0" borderId="45" xfId="0" applyNumberFormat="1" applyFont="1" applyFill="1" applyBorder="1" applyAlignment="1">
      <alignment horizontal="right" vertical="center" wrapText="1"/>
    </xf>
    <xf numFmtId="3" fontId="9" fillId="0" borderId="26" xfId="0" applyNumberFormat="1" applyFont="1" applyFill="1" applyBorder="1" applyAlignment="1">
      <alignment horizontal="right" vertical="center" wrapText="1"/>
    </xf>
    <xf numFmtId="3" fontId="9" fillId="0" borderId="22" xfId="0" applyNumberFormat="1" applyFont="1" applyFill="1" applyBorder="1" applyAlignment="1">
      <alignment horizontal="right" vertical="center" wrapText="1"/>
    </xf>
    <xf numFmtId="4" fontId="0" fillId="7" borderId="20" xfId="0" applyNumberFormat="1" applyFill="1" applyBorder="1"/>
    <xf numFmtId="4" fontId="0" fillId="7" borderId="18" xfId="0" applyNumberFormat="1" applyFill="1" applyBorder="1"/>
    <xf numFmtId="4" fontId="6" fillId="0" borderId="0" xfId="0" applyNumberFormat="1" applyFont="1"/>
    <xf numFmtId="0" fontId="11" fillId="0" borderId="16" xfId="0" applyFont="1" applyFill="1" applyBorder="1" applyAlignment="1">
      <alignment horizontal="left" vertical="center" wrapText="1"/>
    </xf>
    <xf numFmtId="0" fontId="12" fillId="0" borderId="17" xfId="0" applyFont="1" applyFill="1" applyBorder="1" applyAlignment="1">
      <alignment horizontal="left" wrapText="1"/>
    </xf>
    <xf numFmtId="0" fontId="11" fillId="0" borderId="16" xfId="0" applyFont="1" applyFill="1" applyBorder="1" applyAlignment="1">
      <alignment horizontal="left" wrapText="1"/>
    </xf>
    <xf numFmtId="0" fontId="12" fillId="0" borderId="24" xfId="0" applyFont="1" applyFill="1" applyBorder="1" applyAlignment="1">
      <alignment horizontal="left" wrapText="1"/>
    </xf>
    <xf numFmtId="0" fontId="11" fillId="0" borderId="23" xfId="0" applyFont="1" applyFill="1" applyBorder="1" applyAlignment="1">
      <alignment horizontal="left" wrapText="1"/>
    </xf>
    <xf numFmtId="0" fontId="11" fillId="0" borderId="35" xfId="0" applyFont="1" applyFill="1" applyBorder="1" applyAlignment="1">
      <alignment horizontal="left" wrapText="1"/>
    </xf>
    <xf numFmtId="0" fontId="11" fillId="0" borderId="17" xfId="0" applyFont="1" applyFill="1" applyBorder="1" applyAlignment="1">
      <alignment horizontal="center" wrapText="1"/>
    </xf>
    <xf numFmtId="0" fontId="11" fillId="0" borderId="16" xfId="0" applyFont="1" applyFill="1" applyBorder="1" applyAlignment="1">
      <alignment horizontal="left"/>
    </xf>
    <xf numFmtId="0" fontId="11" fillId="0" borderId="16" xfId="0" quotePrefix="1" applyFont="1" applyFill="1" applyBorder="1" applyAlignment="1">
      <alignment horizontal="right" wrapText="1"/>
    </xf>
    <xf numFmtId="9" fontId="11" fillId="0" borderId="16" xfId="0" applyNumberFormat="1" applyFont="1" applyFill="1" applyBorder="1" applyAlignment="1">
      <alignment horizontal="right" wrapText="1"/>
    </xf>
    <xf numFmtId="0" fontId="11" fillId="0" borderId="16" xfId="0" applyFont="1" applyFill="1" applyBorder="1" applyAlignment="1">
      <alignment horizontal="right" vertical="center" wrapText="1"/>
    </xf>
    <xf numFmtId="49" fontId="0" fillId="0" borderId="16" xfId="0" applyNumberFormat="1" applyFill="1" applyBorder="1"/>
    <xf numFmtId="0" fontId="11" fillId="0" borderId="16"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0" fillId="4" borderId="0" xfId="0" applyFill="1" applyBorder="1" applyAlignment="1">
      <alignment horizontal="center" vertical="center"/>
    </xf>
    <xf numFmtId="49" fontId="11" fillId="0" borderId="16" xfId="0" applyNumberFormat="1" applyFont="1" applyFill="1" applyBorder="1" applyAlignment="1">
      <alignment horizontal="left" wrapText="1"/>
    </xf>
    <xf numFmtId="3" fontId="11" fillId="0" borderId="16" xfId="0" applyNumberFormat="1" applyFont="1" applyFill="1" applyBorder="1" applyAlignment="1">
      <alignment horizontal="right" vertical="center" wrapText="1"/>
    </xf>
    <xf numFmtId="3" fontId="11" fillId="0" borderId="16" xfId="0" applyNumberFormat="1" applyFont="1" applyFill="1" applyBorder="1" applyAlignment="1">
      <alignment vertical="center" wrapText="1"/>
    </xf>
    <xf numFmtId="49" fontId="11" fillId="0" borderId="7" xfId="0" applyNumberFormat="1" applyFont="1" applyFill="1" applyBorder="1" applyAlignment="1">
      <alignment horizontal="right" vertical="center" wrapText="1"/>
    </xf>
    <xf numFmtId="3" fontId="0" fillId="0" borderId="38" xfId="0" applyNumberFormat="1" applyBorder="1" applyAlignment="1">
      <alignment horizontal="right"/>
    </xf>
    <xf numFmtId="3" fontId="0" fillId="0" borderId="44" xfId="0" applyNumberFormat="1" applyBorder="1" applyAlignment="1">
      <alignment horizontal="right"/>
    </xf>
    <xf numFmtId="3" fontId="0" fillId="0" borderId="73" xfId="0" applyNumberFormat="1" applyBorder="1" applyAlignment="1">
      <alignment horizontal="right"/>
    </xf>
    <xf numFmtId="3" fontId="0" fillId="0" borderId="72" xfId="0" applyNumberFormat="1" applyBorder="1" applyAlignment="1">
      <alignment horizontal="right"/>
    </xf>
    <xf numFmtId="3" fontId="0" fillId="0" borderId="0" xfId="0" applyNumberFormat="1" applyFill="1" applyBorder="1" applyAlignment="1">
      <alignment horizontal="right"/>
    </xf>
    <xf numFmtId="0" fontId="12" fillId="0" borderId="35" xfId="0" applyFont="1" applyFill="1" applyBorder="1" applyAlignment="1">
      <alignment horizontal="right" vertical="center" wrapText="1"/>
    </xf>
    <xf numFmtId="0" fontId="12" fillId="0" borderId="43" xfId="0" applyFont="1" applyFill="1" applyBorder="1" applyAlignment="1">
      <alignment horizontal="right" vertical="center" wrapText="1"/>
    </xf>
    <xf numFmtId="0" fontId="12" fillId="0" borderId="41" xfId="0" applyFont="1" applyFill="1" applyBorder="1" applyAlignment="1">
      <alignment horizontal="right" vertical="center" wrapText="1"/>
    </xf>
    <xf numFmtId="0" fontId="11" fillId="0" borderId="16"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16" xfId="0" applyFont="1" applyFill="1" applyBorder="1" applyAlignment="1">
      <alignment horizontal="left" vertical="center" wrapText="1"/>
    </xf>
    <xf numFmtId="49" fontId="5" fillId="0" borderId="67" xfId="0" applyNumberFormat="1" applyFont="1" applyFill="1" applyBorder="1" applyAlignment="1">
      <alignment horizontal="left" vertical="center" wrapText="1"/>
    </xf>
    <xf numFmtId="49" fontId="20" fillId="0" borderId="55" xfId="0" applyNumberFormat="1" applyFont="1" applyFill="1" applyBorder="1" applyAlignment="1">
      <alignment horizontal="left" vertical="center" wrapText="1"/>
    </xf>
    <xf numFmtId="49" fontId="5" fillId="0" borderId="51" xfId="0" applyNumberFormat="1" applyFont="1" applyFill="1" applyBorder="1" applyAlignment="1">
      <alignment horizontal="left" vertical="center" wrapText="1"/>
    </xf>
    <xf numFmtId="0" fontId="5" fillId="0" borderId="67" xfId="0" applyNumberFormat="1" applyFont="1" applyFill="1" applyBorder="1" applyAlignment="1">
      <alignment horizontal="left" vertical="center" wrapText="1"/>
    </xf>
    <xf numFmtId="14" fontId="5" fillId="0" borderId="26" xfId="0" applyNumberFormat="1" applyFont="1" applyFill="1" applyBorder="1" applyAlignment="1">
      <alignment horizontal="left" vertical="center" wrapText="1"/>
    </xf>
    <xf numFmtId="14" fontId="5" fillId="0" borderId="51" xfId="0" applyNumberFormat="1" applyFont="1" applyFill="1" applyBorder="1" applyAlignment="1">
      <alignment horizontal="left" vertical="center" wrapText="1"/>
    </xf>
    <xf numFmtId="3" fontId="5" fillId="0" borderId="59" xfId="0" applyNumberFormat="1" applyFont="1" applyFill="1" applyBorder="1" applyAlignment="1">
      <alignment horizontal="left" vertical="center" wrapText="1"/>
    </xf>
    <xf numFmtId="49" fontId="5" fillId="0" borderId="64" xfId="0" applyNumberFormat="1" applyFont="1" applyFill="1" applyBorder="1" applyAlignment="1">
      <alignment horizontal="left" vertical="top" wrapText="1"/>
    </xf>
    <xf numFmtId="49" fontId="5" fillId="0" borderId="19" xfId="0" applyNumberFormat="1" applyFont="1" applyFill="1" applyBorder="1" applyAlignment="1">
      <alignment horizontal="left" vertical="center" wrapText="1"/>
    </xf>
    <xf numFmtId="0" fontId="5" fillId="0" borderId="36" xfId="0" applyFont="1" applyBorder="1" applyAlignment="1">
      <alignment wrapText="1"/>
    </xf>
    <xf numFmtId="4" fontId="0" fillId="0" borderId="51" xfId="0" applyNumberFormat="1" applyBorder="1" applyAlignment="1"/>
    <xf numFmtId="0" fontId="5" fillId="0" borderId="74" xfId="0" applyFont="1" applyFill="1" applyBorder="1" applyAlignment="1">
      <alignment vertical="center" wrapText="1"/>
    </xf>
    <xf numFmtId="0" fontId="5" fillId="0" borderId="56" xfId="0" applyFont="1" applyFill="1" applyBorder="1" applyAlignment="1">
      <alignment vertical="center" wrapText="1"/>
    </xf>
    <xf numFmtId="0" fontId="3" fillId="0" borderId="56" xfId="0" applyFont="1" applyBorder="1" applyAlignment="1">
      <alignment vertical="center" wrapText="1"/>
    </xf>
    <xf numFmtId="0" fontId="5" fillId="0" borderId="75" xfId="0" applyFont="1" applyFill="1" applyBorder="1" applyAlignment="1">
      <alignment vertical="center" wrapText="1"/>
    </xf>
    <xf numFmtId="0" fontId="5" fillId="0" borderId="71" xfId="0" applyFont="1" applyFill="1" applyBorder="1" applyAlignment="1">
      <alignment vertical="center" wrapText="1"/>
    </xf>
    <xf numFmtId="0" fontId="5" fillId="0" borderId="49" xfId="0" applyFont="1" applyFill="1" applyBorder="1" applyAlignment="1">
      <alignment vertical="center" wrapText="1"/>
    </xf>
    <xf numFmtId="0" fontId="3" fillId="0" borderId="49" xfId="0" applyFont="1" applyBorder="1" applyAlignment="1">
      <alignment vertical="center"/>
    </xf>
    <xf numFmtId="0" fontId="5" fillId="0" borderId="44" xfId="0" applyFont="1" applyFill="1" applyBorder="1" applyAlignment="1">
      <alignment horizontal="left" vertical="center" wrapText="1"/>
    </xf>
    <xf numFmtId="0" fontId="0" fillId="0" borderId="0" xfId="0" applyBorder="1"/>
    <xf numFmtId="0" fontId="0" fillId="0" borderId="0" xfId="0" applyFill="1"/>
    <xf numFmtId="0" fontId="12" fillId="0" borderId="16" xfId="0" applyFont="1" applyFill="1" applyBorder="1" applyAlignment="1">
      <alignment horizontal="left" vertical="center" wrapText="1"/>
    </xf>
    <xf numFmtId="0" fontId="2" fillId="0" borderId="49" xfId="0" applyFont="1" applyFill="1" applyBorder="1" applyAlignment="1"/>
    <xf numFmtId="0" fontId="9" fillId="0" borderId="16" xfId="0" applyFont="1" applyFill="1" applyBorder="1" applyAlignment="1">
      <alignment horizontal="left" vertical="center" wrapText="1"/>
    </xf>
    <xf numFmtId="0" fontId="2" fillId="0" borderId="44" xfId="0" applyFont="1" applyFill="1" applyBorder="1" applyAlignment="1"/>
    <xf numFmtId="0" fontId="2" fillId="0" borderId="71" xfId="0" applyFont="1" applyFill="1" applyBorder="1" applyAlignment="1"/>
    <xf numFmtId="0" fontId="5" fillId="0" borderId="49" xfId="0" applyFont="1" applyFill="1" applyBorder="1" applyAlignment="1"/>
    <xf numFmtId="0" fontId="5" fillId="0" borderId="44" xfId="0" applyFont="1" applyFill="1" applyBorder="1" applyAlignment="1">
      <alignment wrapText="1"/>
    </xf>
    <xf numFmtId="0" fontId="5" fillId="0" borderId="49" xfId="0" applyFont="1" applyFill="1" applyBorder="1" applyAlignment="1">
      <alignment wrapText="1"/>
    </xf>
    <xf numFmtId="0" fontId="5" fillId="0" borderId="71" xfId="0" applyFont="1" applyFill="1" applyBorder="1" applyAlignment="1">
      <alignment wrapText="1"/>
    </xf>
    <xf numFmtId="0" fontId="3" fillId="0" borderId="78" xfId="0" applyFont="1" applyBorder="1" applyAlignment="1">
      <alignment vertical="center"/>
    </xf>
    <xf numFmtId="0" fontId="5" fillId="0" borderId="78" xfId="0" applyFont="1" applyFill="1" applyBorder="1" applyAlignment="1">
      <alignment vertical="center" wrapText="1"/>
    </xf>
    <xf numFmtId="0" fontId="5" fillId="0" borderId="44" xfId="0" applyFont="1" applyFill="1" applyBorder="1" applyAlignment="1"/>
    <xf numFmtId="0" fontId="5" fillId="0" borderId="71" xfId="0" applyFont="1" applyFill="1" applyBorder="1" applyAlignment="1"/>
    <xf numFmtId="0" fontId="5" fillId="0" borderId="16" xfId="0" applyFont="1" applyFill="1" applyBorder="1" applyAlignment="1">
      <alignment horizontal="left" vertical="center" wrapText="1"/>
    </xf>
    <xf numFmtId="0" fontId="0" fillId="0" borderId="5" xfId="0" applyBorder="1"/>
    <xf numFmtId="0" fontId="3" fillId="0" borderId="0" xfId="0" applyFont="1" applyBorder="1"/>
    <xf numFmtId="0" fontId="0" fillId="0" borderId="4" xfId="0" applyBorder="1"/>
    <xf numFmtId="0" fontId="5" fillId="0" borderId="72" xfId="0" applyFont="1" applyFill="1" applyBorder="1" applyAlignment="1">
      <alignment horizontal="left" vertical="center" wrapText="1"/>
    </xf>
    <xf numFmtId="0" fontId="5" fillId="0" borderId="61" xfId="0" applyFont="1" applyFill="1" applyBorder="1" applyAlignment="1">
      <alignment vertical="center" wrapText="1"/>
    </xf>
    <xf numFmtId="0" fontId="5" fillId="0" borderId="62" xfId="0" applyFont="1" applyBorder="1"/>
    <xf numFmtId="0" fontId="3" fillId="0" borderId="62" xfId="0" applyFont="1" applyBorder="1"/>
    <xf numFmtId="0" fontId="3" fillId="0" borderId="66" xfId="0" applyFont="1" applyBorder="1"/>
    <xf numFmtId="0" fontId="0" fillId="0" borderId="62" xfId="0" applyBorder="1"/>
    <xf numFmtId="0" fontId="0" fillId="0" borderId="62" xfId="0" applyBorder="1" applyAlignment="1">
      <alignment horizontal="center"/>
    </xf>
    <xf numFmtId="0" fontId="0" fillId="0" borderId="66" xfId="0" applyBorder="1" applyAlignment="1">
      <alignment horizontal="center"/>
    </xf>
    <xf numFmtId="0" fontId="5" fillId="0" borderId="35" xfId="0" applyFont="1" applyFill="1" applyBorder="1" applyAlignment="1">
      <alignment horizontal="left" vertical="center" wrapText="1"/>
    </xf>
    <xf numFmtId="49" fontId="5" fillId="0" borderId="16" xfId="0" applyNumberFormat="1" applyFont="1" applyFill="1" applyBorder="1" applyAlignment="1">
      <alignment horizontal="left" vertical="center" wrapText="1"/>
    </xf>
    <xf numFmtId="49" fontId="5" fillId="0" borderId="35" xfId="0" applyNumberFormat="1" applyFont="1" applyFill="1" applyBorder="1" applyAlignment="1">
      <alignment horizontal="left" vertical="center" wrapText="1"/>
    </xf>
    <xf numFmtId="49" fontId="5" fillId="0" borderId="35" xfId="0" applyNumberFormat="1" applyFont="1" applyFill="1" applyBorder="1" applyAlignment="1">
      <alignment horizontal="center" vertical="center" wrapText="1"/>
    </xf>
    <xf numFmtId="0" fontId="5" fillId="0" borderId="33" xfId="0" applyNumberFormat="1" applyFont="1" applyFill="1" applyBorder="1" applyAlignment="1">
      <alignment horizontal="left" vertical="center" wrapText="1"/>
    </xf>
    <xf numFmtId="0" fontId="5" fillId="0" borderId="13" xfId="0" applyFont="1" applyFill="1" applyBorder="1" applyAlignment="1">
      <alignment horizontal="left" vertical="center" wrapText="1"/>
    </xf>
    <xf numFmtId="49" fontId="5" fillId="0" borderId="13" xfId="0" applyNumberFormat="1" applyFont="1" applyFill="1" applyBorder="1" applyAlignment="1">
      <alignment horizontal="left" vertical="center" wrapText="1"/>
    </xf>
    <xf numFmtId="49" fontId="5" fillId="0" borderId="13" xfId="0" applyNumberFormat="1" applyFont="1" applyFill="1" applyBorder="1" applyAlignment="1">
      <alignment horizontal="center" vertical="center" wrapText="1"/>
    </xf>
    <xf numFmtId="0" fontId="5" fillId="0" borderId="10" xfId="0" applyNumberFormat="1" applyFont="1" applyFill="1" applyBorder="1" applyAlignment="1">
      <alignment horizontal="left" vertical="center" wrapText="1"/>
    </xf>
    <xf numFmtId="0" fontId="2" fillId="0" borderId="62" xfId="0" applyFont="1" applyBorder="1" applyAlignment="1">
      <alignment horizontal="center"/>
    </xf>
    <xf numFmtId="0" fontId="2" fillId="0" borderId="36" xfId="0" applyFont="1" applyBorder="1" applyAlignment="1">
      <alignment horizontal="center"/>
    </xf>
    <xf numFmtId="0" fontId="5" fillId="0" borderId="36" xfId="0" applyFont="1" applyFill="1" applyBorder="1" applyAlignment="1">
      <alignment wrapText="1"/>
    </xf>
    <xf numFmtId="0" fontId="2" fillId="0" borderId="37" xfId="0" applyFont="1" applyBorder="1"/>
    <xf numFmtId="0" fontId="5" fillId="0" borderId="62" xfId="0" applyFont="1" applyBorder="1" applyAlignment="1">
      <alignment wrapText="1"/>
    </xf>
    <xf numFmtId="0" fontId="2" fillId="0" borderId="71" xfId="0" applyFont="1" applyBorder="1"/>
    <xf numFmtId="0" fontId="5" fillId="0" borderId="62" xfId="0" applyFont="1" applyFill="1" applyBorder="1" applyAlignment="1">
      <alignment wrapText="1"/>
    </xf>
    <xf numFmtId="0" fontId="0" fillId="0" borderId="71" xfId="0" applyBorder="1"/>
    <xf numFmtId="0" fontId="41" fillId="0" borderId="62" xfId="0" applyFont="1" applyBorder="1" applyAlignment="1">
      <alignment wrapText="1"/>
    </xf>
    <xf numFmtId="0" fontId="5" fillId="0" borderId="66" xfId="0" applyFont="1" applyBorder="1" applyAlignment="1">
      <alignment wrapText="1"/>
    </xf>
    <xf numFmtId="0" fontId="0" fillId="0" borderId="65" xfId="0" applyBorder="1"/>
    <xf numFmtId="0" fontId="0" fillId="0" borderId="0" xfId="0"/>
    <xf numFmtId="0" fontId="11" fillId="0" borderId="0" xfId="0" applyFont="1" applyFill="1" applyBorder="1" applyAlignment="1">
      <alignment vertical="center" wrapText="1"/>
    </xf>
    <xf numFmtId="0" fontId="2" fillId="0" borderId="0" xfId="0" applyFont="1" applyFill="1" applyBorder="1" applyAlignment="1"/>
    <xf numFmtId="49" fontId="9" fillId="0" borderId="16" xfId="0" applyNumberFormat="1" applyFont="1" applyFill="1" applyBorder="1" applyAlignment="1">
      <alignment horizontal="left" vertical="center" wrapText="1"/>
    </xf>
    <xf numFmtId="0" fontId="11" fillId="0" borderId="5" xfId="0" applyFont="1" applyFill="1" applyBorder="1" applyAlignment="1">
      <alignment vertical="center" wrapText="1"/>
    </xf>
    <xf numFmtId="0" fontId="38" fillId="0" borderId="0" xfId="0" applyFont="1"/>
    <xf numFmtId="0" fontId="38" fillId="0" borderId="0" xfId="0" applyFont="1" applyAlignment="1">
      <alignment horizontal="right"/>
    </xf>
    <xf numFmtId="49" fontId="20" fillId="0" borderId="16" xfId="0" applyNumberFormat="1" applyFont="1" applyFill="1" applyBorder="1" applyAlignment="1">
      <alignment horizontal="right" vertical="center" wrapText="1"/>
    </xf>
    <xf numFmtId="14" fontId="9" fillId="0" borderId="13" xfId="0" applyNumberFormat="1" applyFont="1" applyFill="1" applyBorder="1" applyAlignment="1">
      <alignment horizontal="left" vertical="center" wrapText="1"/>
    </xf>
    <xf numFmtId="49" fontId="20" fillId="0" borderId="19" xfId="0" applyNumberFormat="1" applyFont="1" applyFill="1" applyBorder="1" applyAlignment="1">
      <alignment horizontal="left" vertical="center" wrapText="1"/>
    </xf>
    <xf numFmtId="1" fontId="9" fillId="0" borderId="13" xfId="0" applyNumberFormat="1" applyFont="1" applyFill="1" applyBorder="1" applyAlignment="1">
      <alignment horizontal="left" vertical="center" wrapText="1"/>
    </xf>
    <xf numFmtId="0" fontId="2" fillId="0" borderId="29" xfId="0" applyFont="1" applyFill="1" applyBorder="1" applyAlignment="1">
      <alignment horizontal="center"/>
    </xf>
    <xf numFmtId="0" fontId="2" fillId="0" borderId="29" xfId="0" applyFont="1" applyFill="1" applyBorder="1" applyAlignment="1">
      <alignment horizontal="center"/>
    </xf>
    <xf numFmtId="0" fontId="2" fillId="0" borderId="29" xfId="0" applyFont="1" applyFill="1" applyBorder="1" applyAlignment="1">
      <alignment horizontal="center"/>
    </xf>
    <xf numFmtId="0" fontId="2" fillId="0" borderId="29" xfId="0" applyFont="1" applyFill="1" applyBorder="1" applyAlignment="1">
      <alignment horizontal="center"/>
    </xf>
    <xf numFmtId="0" fontId="2" fillId="0" borderId="29" xfId="0" applyFont="1" applyFill="1" applyBorder="1" applyAlignment="1">
      <alignment horizontal="center"/>
    </xf>
    <xf numFmtId="0" fontId="2" fillId="0" borderId="21" xfId="0" applyFont="1" applyFill="1" applyBorder="1" applyAlignment="1">
      <alignment horizontal="center"/>
    </xf>
    <xf numFmtId="49" fontId="7" fillId="3" borderId="38" xfId="0" applyNumberFormat="1" applyFont="1" applyFill="1" applyBorder="1" applyAlignment="1">
      <alignment horizontal="left" vertical="center"/>
    </xf>
    <xf numFmtId="49" fontId="7" fillId="3" borderId="50" xfId="0" applyNumberFormat="1" applyFont="1" applyFill="1" applyBorder="1" applyAlignment="1">
      <alignment horizontal="left" vertical="center"/>
    </xf>
    <xf numFmtId="49" fontId="7" fillId="3" borderId="37" xfId="0" applyNumberFormat="1" applyFont="1" applyFill="1" applyBorder="1" applyAlignment="1">
      <alignment horizontal="left" vertical="center"/>
    </xf>
    <xf numFmtId="49" fontId="7" fillId="3" borderId="75" xfId="0" applyNumberFormat="1" applyFont="1" applyFill="1" applyBorder="1" applyAlignment="1">
      <alignment horizontal="left" vertical="center"/>
    </xf>
    <xf numFmtId="49" fontId="7" fillId="3" borderId="56" xfId="0" applyNumberFormat="1" applyFont="1" applyFill="1" applyBorder="1" applyAlignment="1">
      <alignment horizontal="left" vertical="center"/>
    </xf>
    <xf numFmtId="49" fontId="7" fillId="3" borderId="74" xfId="0" applyNumberFormat="1" applyFont="1" applyFill="1" applyBorder="1" applyAlignment="1">
      <alignment horizontal="left" vertical="center"/>
    </xf>
    <xf numFmtId="0" fontId="6" fillId="0" borderId="75" xfId="0" applyFont="1" applyBorder="1" applyAlignment="1">
      <alignment horizontal="center"/>
    </xf>
    <xf numFmtId="0" fontId="6" fillId="0" borderId="56" xfId="0" applyFont="1" applyBorder="1" applyAlignment="1">
      <alignment horizontal="center"/>
    </xf>
    <xf numFmtId="0" fontId="6" fillId="0" borderId="25"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4" fillId="0" borderId="0" xfId="1" applyBorder="1" applyAlignment="1" applyProtection="1"/>
    <xf numFmtId="0" fontId="4" fillId="0" borderId="4" xfId="1" applyBorder="1" applyAlignment="1" applyProtection="1"/>
    <xf numFmtId="0" fontId="14" fillId="0" borderId="75" xfId="0" applyFont="1" applyFill="1" applyBorder="1" applyAlignment="1">
      <alignment horizontal="center"/>
    </xf>
    <xf numFmtId="0" fontId="14" fillId="0" borderId="56" xfId="0" applyFont="1" applyFill="1" applyBorder="1" applyAlignment="1">
      <alignment horizontal="center"/>
    </xf>
    <xf numFmtId="0" fontId="30" fillId="12" borderId="7" xfId="0" applyFont="1" applyFill="1" applyBorder="1" applyAlignment="1">
      <alignment horizontal="left"/>
    </xf>
    <xf numFmtId="0" fontId="4" fillId="0" borderId="2" xfId="1" applyBorder="1" applyAlignment="1" applyProtection="1"/>
    <xf numFmtId="0" fontId="4" fillId="0" borderId="1" xfId="1" applyBorder="1" applyAlignment="1" applyProtection="1"/>
    <xf numFmtId="49" fontId="7" fillId="3" borderId="8" xfId="0" applyNumberFormat="1" applyFont="1" applyFill="1" applyBorder="1" applyAlignment="1">
      <alignment horizontal="left" vertical="center"/>
    </xf>
    <xf numFmtId="49" fontId="7" fillId="3" borderId="7" xfId="0" applyNumberFormat="1" applyFont="1" applyFill="1" applyBorder="1" applyAlignment="1">
      <alignment horizontal="left" vertical="center"/>
    </xf>
    <xf numFmtId="49" fontId="7" fillId="3" borderId="6" xfId="0" applyNumberFormat="1" applyFont="1" applyFill="1" applyBorder="1" applyAlignment="1">
      <alignment horizontal="left" vertical="center"/>
    </xf>
    <xf numFmtId="0" fontId="2" fillId="4" borderId="17" xfId="0" applyFont="1" applyFill="1" applyBorder="1" applyAlignment="1">
      <alignment horizontal="center"/>
    </xf>
    <xf numFmtId="0" fontId="2" fillId="4" borderId="16" xfId="0" applyFont="1" applyFill="1" applyBorder="1" applyAlignment="1">
      <alignment horizontal="center"/>
    </xf>
    <xf numFmtId="0" fontId="2" fillId="4" borderId="15" xfId="0" applyFont="1" applyFill="1" applyBorder="1" applyAlignment="1">
      <alignment horizontal="center"/>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2" fillId="0" borderId="17" xfId="0" applyFont="1" applyFill="1" applyBorder="1" applyAlignment="1">
      <alignment horizontal="left" vertical="center" wrapText="1"/>
    </xf>
    <xf numFmtId="0" fontId="0" fillId="0" borderId="16" xfId="0" applyFill="1" applyBorder="1" applyAlignment="1"/>
    <xf numFmtId="0" fontId="5" fillId="4" borderId="17" xfId="0" applyFont="1" applyFill="1" applyBorder="1" applyAlignment="1">
      <alignment horizontal="center"/>
    </xf>
    <xf numFmtId="0" fontId="5" fillId="4" borderId="16" xfId="0" applyFont="1" applyFill="1" applyBorder="1" applyAlignment="1">
      <alignment horizontal="center"/>
    </xf>
    <xf numFmtId="0" fontId="5" fillId="4" borderId="15" xfId="0" applyFont="1" applyFill="1" applyBorder="1" applyAlignment="1">
      <alignment horizontal="center"/>
    </xf>
    <xf numFmtId="0" fontId="5" fillId="0" borderId="1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4" xfId="0" applyFont="1" applyFill="1" applyBorder="1" applyAlignment="1">
      <alignment horizontal="left"/>
    </xf>
    <xf numFmtId="0" fontId="5" fillId="0" borderId="49" xfId="0" applyFont="1" applyFill="1" applyBorder="1" applyAlignment="1">
      <alignment horizontal="left"/>
    </xf>
    <xf numFmtId="0" fontId="5" fillId="0" borderId="71" xfId="0" applyFont="1" applyFill="1" applyBorder="1" applyAlignment="1">
      <alignment horizontal="left"/>
    </xf>
    <xf numFmtId="0" fontId="5" fillId="4" borderId="14" xfId="0" applyFont="1" applyFill="1" applyBorder="1" applyAlignment="1">
      <alignment horizontal="center"/>
    </xf>
    <xf numFmtId="0" fontId="5" fillId="4" borderId="13" xfId="0" applyFont="1" applyFill="1" applyBorder="1" applyAlignment="1">
      <alignment horizontal="center"/>
    </xf>
    <xf numFmtId="0" fontId="5" fillId="4" borderId="10" xfId="0" applyFont="1" applyFill="1" applyBorder="1" applyAlignment="1">
      <alignment horizontal="center"/>
    </xf>
    <xf numFmtId="0" fontId="5" fillId="0" borderId="44" xfId="0" applyFont="1" applyFill="1" applyBorder="1" applyAlignment="1">
      <alignment horizontal="left" wrapText="1"/>
    </xf>
    <xf numFmtId="0" fontId="9" fillId="0" borderId="17" xfId="0" applyFont="1" applyFill="1" applyBorder="1" applyAlignment="1">
      <alignment horizontal="left" vertical="center" wrapText="1"/>
    </xf>
    <xf numFmtId="0" fontId="3" fillId="0" borderId="16" xfId="0" applyFont="1" applyFill="1" applyBorder="1" applyAlignment="1"/>
    <xf numFmtId="0" fontId="40" fillId="0" borderId="16"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16" xfId="0" applyFont="1" applyFill="1" applyBorder="1" applyAlignment="1">
      <alignment horizontal="center"/>
    </xf>
    <xf numFmtId="0" fontId="3" fillId="0" borderId="15" xfId="0" applyFont="1" applyFill="1" applyBorder="1" applyAlignment="1">
      <alignment horizontal="center"/>
    </xf>
    <xf numFmtId="49" fontId="3" fillId="0" borderId="16" xfId="0" applyNumberFormat="1" applyFont="1" applyFill="1" applyBorder="1" applyAlignment="1">
      <alignment horizontal="center"/>
    </xf>
    <xf numFmtId="49" fontId="3" fillId="0" borderId="15" xfId="0" applyNumberFormat="1" applyFont="1" applyFill="1" applyBorder="1" applyAlignment="1">
      <alignment horizontal="center"/>
    </xf>
    <xf numFmtId="0" fontId="5" fillId="0" borderId="49" xfId="0" applyFont="1" applyFill="1" applyBorder="1" applyAlignment="1">
      <alignment horizontal="left" wrapText="1"/>
    </xf>
    <xf numFmtId="0" fontId="5" fillId="0" borderId="71" xfId="0" applyFont="1" applyFill="1" applyBorder="1" applyAlignment="1">
      <alignment horizontal="left" wrapText="1"/>
    </xf>
    <xf numFmtId="0" fontId="38" fillId="0" borderId="16" xfId="0" applyFont="1" applyFill="1" applyBorder="1" applyAlignment="1">
      <alignment horizontal="center" vertical="center" wrapText="1"/>
    </xf>
    <xf numFmtId="0" fontId="38" fillId="0" borderId="15" xfId="0" applyFont="1" applyFill="1" applyBorder="1" applyAlignment="1">
      <alignment horizontal="center" vertical="center" wrapText="1"/>
    </xf>
    <xf numFmtId="14" fontId="3" fillId="0" borderId="16" xfId="0" applyNumberFormat="1" applyFont="1" applyFill="1" applyBorder="1" applyAlignment="1">
      <alignment horizontal="center"/>
    </xf>
    <xf numFmtId="0" fontId="5" fillId="0" borderId="44" xfId="0" applyFont="1" applyBorder="1" applyAlignment="1">
      <alignment horizontal="left" vertical="top" wrapText="1"/>
    </xf>
    <xf numFmtId="0" fontId="5" fillId="0" borderId="49" xfId="0" applyFont="1" applyBorder="1" applyAlignment="1">
      <alignment horizontal="left" vertical="top" wrapText="1"/>
    </xf>
    <xf numFmtId="0" fontId="5" fillId="0" borderId="71" xfId="0" applyFont="1" applyBorder="1" applyAlignment="1">
      <alignment horizontal="left" vertical="top" wrapText="1"/>
    </xf>
    <xf numFmtId="0" fontId="5" fillId="0" borderId="24"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40" fillId="0" borderId="51" xfId="0" applyFont="1" applyBorder="1" applyAlignment="1">
      <alignment horizontal="center"/>
    </xf>
    <xf numFmtId="0" fontId="40" fillId="0" borderId="71" xfId="0" applyFont="1" applyBorder="1" applyAlignment="1">
      <alignment horizontal="center"/>
    </xf>
    <xf numFmtId="0" fontId="11" fillId="0" borderId="17"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38" fillId="0" borderId="51" xfId="0" applyFont="1" applyBorder="1" applyAlignment="1">
      <alignment horizontal="center"/>
    </xf>
    <xf numFmtId="0" fontId="38" fillId="0" borderId="71" xfId="0" applyFont="1" applyBorder="1" applyAlignment="1">
      <alignment horizontal="center"/>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2" fillId="0" borderId="44" xfId="0" applyFont="1" applyFill="1" applyBorder="1" applyAlignment="1">
      <alignment horizontal="left" wrapText="1"/>
    </xf>
    <xf numFmtId="0" fontId="2" fillId="0" borderId="49" xfId="0" applyFont="1" applyFill="1" applyBorder="1" applyAlignment="1">
      <alignment horizontal="left" wrapText="1"/>
    </xf>
    <xf numFmtId="0" fontId="2" fillId="0" borderId="71" xfId="0" applyFont="1" applyFill="1" applyBorder="1" applyAlignment="1">
      <alignment horizontal="left" wrapText="1"/>
    </xf>
    <xf numFmtId="0" fontId="2" fillId="0" borderId="49" xfId="0" applyFont="1" applyFill="1" applyBorder="1" applyAlignment="1">
      <alignment horizontal="left"/>
    </xf>
    <xf numFmtId="0" fontId="2" fillId="0" borderId="71" xfId="0" applyFont="1" applyFill="1" applyBorder="1" applyAlignment="1">
      <alignment horizontal="left"/>
    </xf>
    <xf numFmtId="0" fontId="5" fillId="4" borderId="44" xfId="0" applyFont="1" applyFill="1" applyBorder="1" applyAlignment="1">
      <alignment horizontal="center" wrapText="1"/>
    </xf>
    <xf numFmtId="0" fontId="5" fillId="4" borderId="49" xfId="0" applyFont="1" applyFill="1" applyBorder="1" applyAlignment="1">
      <alignment horizontal="center" wrapText="1"/>
    </xf>
    <xf numFmtId="0" fontId="5" fillId="4" borderId="71" xfId="0" applyFont="1" applyFill="1" applyBorder="1" applyAlignment="1">
      <alignment horizontal="center" wrapText="1"/>
    </xf>
    <xf numFmtId="0" fontId="5" fillId="0" borderId="4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40" fillId="0" borderId="51" xfId="0" applyFont="1" applyBorder="1" applyAlignment="1">
      <alignment horizontal="center" wrapText="1"/>
    </xf>
    <xf numFmtId="49" fontId="7" fillId="3" borderId="0" xfId="0" applyNumberFormat="1" applyFont="1" applyFill="1" applyAlignment="1">
      <alignment horizontal="left"/>
    </xf>
    <xf numFmtId="0" fontId="6" fillId="0" borderId="2" xfId="0" applyFont="1" applyBorder="1" applyAlignment="1">
      <alignment horizontal="center"/>
    </xf>
    <xf numFmtId="0" fontId="7" fillId="6" borderId="8"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40" xfId="0" applyFont="1" applyFill="1" applyBorder="1" applyAlignment="1">
      <alignment horizontal="center" vertical="center" wrapText="1"/>
    </xf>
    <xf numFmtId="0" fontId="5" fillId="2" borderId="48"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11" fillId="0" borderId="48"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2" fillId="5" borderId="12" xfId="0" applyFont="1" applyFill="1" applyBorder="1" applyAlignment="1">
      <alignment horizontal="center" vertical="center"/>
    </xf>
    <xf numFmtId="0" fontId="12" fillId="5" borderId="34" xfId="0" applyFont="1" applyFill="1" applyBorder="1" applyAlignment="1">
      <alignment horizontal="center" vertical="center"/>
    </xf>
    <xf numFmtId="0" fontId="12" fillId="5" borderId="40" xfId="0" applyFont="1" applyFill="1" applyBorder="1" applyAlignment="1">
      <alignment horizontal="center" vertical="center"/>
    </xf>
    <xf numFmtId="0" fontId="11" fillId="0" borderId="44"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42"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6"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11" fillId="0" borderId="50"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0" borderId="11" xfId="0" applyFont="1" applyFill="1" applyBorder="1" applyAlignment="1">
      <alignment horizontal="left" vertical="center" wrapText="1"/>
    </xf>
    <xf numFmtId="49" fontId="5" fillId="0" borderId="52" xfId="0" applyNumberFormat="1" applyFont="1" applyFill="1" applyBorder="1" applyAlignment="1">
      <alignment horizontal="left" vertical="center" wrapText="1"/>
    </xf>
    <xf numFmtId="0" fontId="39" fillId="0" borderId="58" xfId="0" applyFont="1" applyFill="1" applyBorder="1" applyAlignment="1">
      <alignment horizontal="left" vertical="center" wrapText="1"/>
    </xf>
    <xf numFmtId="0" fontId="39" fillId="0" borderId="59"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6" fillId="0" borderId="38" xfId="0" applyFont="1" applyFill="1" applyBorder="1" applyAlignment="1">
      <alignment vertical="center"/>
    </xf>
    <xf numFmtId="0" fontId="0" fillId="0" borderId="50" xfId="0" applyFill="1" applyBorder="1" applyAlignment="1">
      <alignment vertical="center"/>
    </xf>
    <xf numFmtId="0" fontId="9"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11"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2" fillId="0" borderId="20" xfId="0" applyFont="1" applyFill="1" applyBorder="1" applyAlignment="1">
      <alignment horizontal="center" vertical="center" wrapText="1"/>
    </xf>
    <xf numFmtId="0" fontId="0" fillId="0" borderId="24" xfId="0" applyFill="1" applyBorder="1" applyAlignment="1">
      <alignment vertical="center" wrapText="1"/>
    </xf>
    <xf numFmtId="0" fontId="11" fillId="0" borderId="30"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2" fillId="0" borderId="19"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2" fillId="0" borderId="72" xfId="0" applyFont="1" applyFill="1" applyBorder="1" applyAlignment="1">
      <alignment horizontal="left" wrapText="1"/>
    </xf>
    <xf numFmtId="0" fontId="2" fillId="0" borderId="78" xfId="0" applyFont="1" applyFill="1" applyBorder="1" applyAlignment="1">
      <alignment horizontal="left"/>
    </xf>
    <xf numFmtId="0" fontId="2" fillId="0" borderId="61" xfId="0" applyFont="1" applyFill="1" applyBorder="1" applyAlignment="1">
      <alignment horizontal="left"/>
    </xf>
    <xf numFmtId="0" fontId="2" fillId="0" borderId="5" xfId="0" applyFont="1" applyFill="1" applyBorder="1" applyAlignment="1">
      <alignment horizontal="left" wrapText="1"/>
    </xf>
    <xf numFmtId="0" fontId="2" fillId="0" borderId="0" xfId="0" applyFont="1" applyFill="1" applyBorder="1" applyAlignment="1">
      <alignment horizontal="left" wrapText="1"/>
    </xf>
    <xf numFmtId="0" fontId="2" fillId="0" borderId="4" xfId="0" applyFont="1" applyFill="1" applyBorder="1" applyAlignment="1">
      <alignment horizontal="left" wrapText="1"/>
    </xf>
    <xf numFmtId="49" fontId="7" fillId="6" borderId="0" xfId="0" applyNumberFormat="1" applyFont="1" applyFill="1" applyAlignment="1">
      <alignment horizontal="center" vertical="center"/>
    </xf>
    <xf numFmtId="49" fontId="7" fillId="6" borderId="2" xfId="0" applyNumberFormat="1" applyFont="1" applyFill="1" applyBorder="1" applyAlignment="1">
      <alignment horizontal="center" vertical="center"/>
    </xf>
    <xf numFmtId="49" fontId="7" fillId="6" borderId="58" xfId="0" applyNumberFormat="1" applyFont="1" applyFill="1" applyBorder="1" applyAlignment="1">
      <alignment horizontal="center" vertical="center" wrapText="1"/>
    </xf>
    <xf numFmtId="49" fontId="7" fillId="6" borderId="59" xfId="0" applyNumberFormat="1" applyFont="1" applyFill="1" applyBorder="1" applyAlignment="1">
      <alignment horizontal="center" vertical="center" wrapText="1"/>
    </xf>
    <xf numFmtId="49" fontId="7"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5"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2"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11" fillId="0" borderId="42" xfId="0" applyFont="1" applyFill="1" applyBorder="1" applyAlignment="1">
      <alignment horizontal="center" vertical="center" wrapText="1"/>
    </xf>
    <xf numFmtId="0" fontId="0" fillId="0" borderId="11" xfId="0" applyFill="1" applyBorder="1" applyAlignment="1">
      <alignment horizontal="center"/>
    </xf>
    <xf numFmtId="0" fontId="5" fillId="0" borderId="9"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5" fillId="2" borderId="52"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7" fillId="3" borderId="0" xfId="0" applyNumberFormat="1" applyFont="1" applyFill="1" applyAlignment="1">
      <alignment horizontal="left" vertical="center"/>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9" fillId="0" borderId="70" xfId="0" applyFont="1" applyFill="1" applyBorder="1" applyAlignment="1">
      <alignment horizontal="center" vertical="center" wrapText="1"/>
    </xf>
    <xf numFmtId="0" fontId="9" fillId="0" borderId="35" xfId="0" applyFont="1" applyFill="1" applyBorder="1" applyAlignment="1">
      <alignment horizontal="center" vertical="center" wrapText="1"/>
    </xf>
    <xf numFmtId="49" fontId="7" fillId="3" borderId="0" xfId="0" applyNumberFormat="1" applyFont="1" applyFill="1" applyAlignment="1">
      <alignment horizontal="left" vertical="top"/>
    </xf>
    <xf numFmtId="0" fontId="9" fillId="7" borderId="70" xfId="0" applyFont="1" applyFill="1" applyBorder="1" applyAlignment="1">
      <alignment horizontal="center" vertical="center" wrapText="1"/>
    </xf>
    <xf numFmtId="0" fontId="9" fillId="7" borderId="35"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5"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9" fillId="0" borderId="57"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12" fillId="5" borderId="52" xfId="0" applyFont="1" applyFill="1" applyBorder="1" applyAlignment="1">
      <alignment horizontal="center" vertical="center"/>
    </xf>
    <xf numFmtId="0" fontId="12" fillId="5" borderId="58" xfId="0" applyFont="1" applyFill="1" applyBorder="1" applyAlignment="1">
      <alignment horizontal="center" vertical="center"/>
    </xf>
    <xf numFmtId="0" fontId="9" fillId="0" borderId="26"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7" fillId="6" borderId="27"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32" fillId="0" borderId="54" xfId="0" applyFont="1" applyFill="1" applyBorder="1" applyAlignment="1">
      <alignment horizontal="center" vertical="center" wrapText="1"/>
    </xf>
    <xf numFmtId="0" fontId="32" fillId="0" borderId="35"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6" fillId="0" borderId="35" xfId="0" applyFont="1" applyFill="1" applyBorder="1" applyAlignment="1">
      <alignment horizontal="left" wrapText="1"/>
    </xf>
    <xf numFmtId="0" fontId="7" fillId="6" borderId="53"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0" fillId="0" borderId="53" xfId="0" applyBorder="1" applyAlignment="1">
      <alignment horizontal="left" vertical="center" wrapText="1"/>
    </xf>
    <xf numFmtId="0" fontId="6" fillId="0" borderId="25" xfId="0" applyFont="1" applyBorder="1" applyAlignment="1">
      <alignment horizontal="center" vertical="center" wrapText="1"/>
    </xf>
    <xf numFmtId="0" fontId="6" fillId="0" borderId="21" xfId="0" applyFont="1" applyBorder="1" applyAlignment="1">
      <alignment horizontal="center" vertical="center" wrapText="1"/>
    </xf>
    <xf numFmtId="0" fontId="5"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7" fillId="6" borderId="42"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2" fillId="5" borderId="6"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1" xfId="0" applyFont="1" applyFill="1" applyBorder="1" applyAlignment="1">
      <alignment horizontal="center" vertical="center"/>
    </xf>
    <xf numFmtId="0" fontId="12" fillId="0" borderId="17"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2" fillId="0" borderId="19"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8" borderId="12" xfId="0" applyFont="1" applyFill="1" applyBorder="1" applyAlignment="1">
      <alignment horizontal="left" vertical="center" wrapText="1"/>
    </xf>
    <xf numFmtId="0" fontId="0" fillId="0" borderId="34" xfId="0" applyBorder="1" applyAlignment="1">
      <alignment horizontal="left" vertical="center" wrapText="1"/>
    </xf>
    <xf numFmtId="0" fontId="5" fillId="4" borderId="25"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21" xfId="0"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7" xfId="0" applyFont="1" applyFill="1" applyBorder="1" applyAlignment="1">
      <alignment horizontal="center" vertical="center" wrapText="1"/>
    </xf>
    <xf numFmtId="49" fontId="11" fillId="0" borderId="38" xfId="0" applyNumberFormat="1" applyFont="1" applyFill="1" applyBorder="1" applyAlignment="1">
      <alignment horizontal="center" vertical="center" wrapText="1"/>
    </xf>
    <xf numFmtId="49" fontId="11" fillId="0" borderId="37" xfId="0" applyNumberFormat="1" applyFont="1" applyFill="1" applyBorder="1" applyAlignment="1">
      <alignment horizontal="center" vertical="center" wrapText="1"/>
    </xf>
    <xf numFmtId="0" fontId="6" fillId="0" borderId="38"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center"/>
    </xf>
    <xf numFmtId="0" fontId="5" fillId="0" borderId="7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6" fillId="0" borderId="50" xfId="0" applyFont="1" applyBorder="1" applyAlignment="1">
      <alignment horizontal="center" vertical="center"/>
    </xf>
    <xf numFmtId="0" fontId="5" fillId="4" borderId="6" xfId="0" applyFont="1" applyFill="1" applyBorder="1" applyAlignment="1">
      <alignment horizontal="center" vertical="center"/>
    </xf>
    <xf numFmtId="0" fontId="5" fillId="4" borderId="4"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6" fillId="2" borderId="64"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5" fillId="0" borderId="67" xfId="0" applyFont="1" applyFill="1" applyBorder="1" applyAlignment="1">
      <alignment horizontal="center" vertical="center" wrapText="1"/>
    </xf>
    <xf numFmtId="49" fontId="16" fillId="0" borderId="50" xfId="0" applyNumberFormat="1" applyFont="1" applyFill="1" applyBorder="1" applyAlignment="1">
      <alignment horizontal="center" vertical="center" wrapText="1"/>
    </xf>
    <xf numFmtId="49" fontId="16" fillId="0" borderId="11" xfId="0" applyNumberFormat="1"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2" xfId="0" applyFont="1" applyFill="1" applyBorder="1" applyAlignment="1">
      <alignment horizontal="center" vertical="center" wrapText="1"/>
    </xf>
    <xf numFmtId="49" fontId="16" fillId="0" borderId="25" xfId="0" applyNumberFormat="1" applyFont="1" applyFill="1" applyBorder="1" applyAlignment="1">
      <alignment horizontal="center" vertical="center" wrapText="1"/>
    </xf>
    <xf numFmtId="49" fontId="16" fillId="0" borderId="21" xfId="0" applyNumberFormat="1"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50" xfId="0" applyFont="1" applyFill="1" applyBorder="1" applyAlignment="1">
      <alignment horizontal="center" vertical="center" wrapText="1"/>
    </xf>
    <xf numFmtId="49" fontId="6" fillId="0" borderId="36" xfId="0" applyNumberFormat="1" applyFont="1" applyFill="1" applyBorder="1" applyAlignment="1">
      <alignment horizontal="center" vertical="center" wrapText="1"/>
    </xf>
    <xf numFmtId="49" fontId="6" fillId="0" borderId="66" xfId="0" applyNumberFormat="1" applyFont="1" applyFill="1" applyBorder="1" applyAlignment="1">
      <alignment horizontal="center" vertical="center" wrapText="1"/>
    </xf>
    <xf numFmtId="49" fontId="6" fillId="0" borderId="50"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16" fillId="0" borderId="38" xfId="0" applyNumberFormat="1" applyFont="1" applyFill="1" applyBorder="1" applyAlignment="1">
      <alignment horizontal="center" vertical="center" wrapText="1"/>
    </xf>
    <xf numFmtId="49" fontId="16" fillId="0" borderId="42" xfId="0" applyNumberFormat="1" applyFont="1" applyFill="1" applyBorder="1" applyAlignment="1">
      <alignment horizontal="center" vertical="center" wrapText="1"/>
    </xf>
    <xf numFmtId="49" fontId="16" fillId="0" borderId="36" xfId="0" applyNumberFormat="1" applyFont="1" applyFill="1" applyBorder="1" applyAlignment="1">
      <alignment horizontal="center" vertical="center" wrapText="1"/>
    </xf>
    <xf numFmtId="49" fontId="16" fillId="0" borderId="66" xfId="0" applyNumberFormat="1" applyFont="1" applyFill="1" applyBorder="1" applyAlignment="1">
      <alignment horizontal="center" vertical="center" wrapText="1"/>
    </xf>
    <xf numFmtId="0" fontId="5" fillId="0" borderId="65" xfId="0" applyFont="1" applyFill="1" applyBorder="1" applyAlignment="1">
      <alignment horizontal="center" vertical="center" wrapText="1"/>
    </xf>
    <xf numFmtId="0" fontId="6" fillId="4" borderId="12"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40" xfId="0" applyFont="1" applyFill="1" applyBorder="1" applyAlignment="1">
      <alignment horizontal="center" vertical="center"/>
    </xf>
    <xf numFmtId="0" fontId="6" fillId="0" borderId="0" xfId="0" applyFont="1" applyFill="1" applyBorder="1" applyAlignment="1">
      <alignment horizontal="center"/>
    </xf>
    <xf numFmtId="49" fontId="6" fillId="0" borderId="38" xfId="0" applyNumberFormat="1" applyFont="1" applyFill="1" applyBorder="1" applyAlignment="1">
      <alignment horizontal="center" vertical="center" wrapText="1"/>
    </xf>
    <xf numFmtId="49" fontId="6" fillId="0" borderId="42"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21" xfId="0" applyNumberFormat="1"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0" xfId="0" applyFont="1" applyFill="1" applyBorder="1" applyAlignment="1">
      <alignment horizontal="left" vertical="center" wrapText="1"/>
    </xf>
    <xf numFmtId="49" fontId="6" fillId="0" borderId="37" xfId="0" applyNumberFormat="1" applyFont="1" applyFill="1" applyBorder="1" applyAlignment="1">
      <alignment horizontal="center" vertical="center" wrapText="1"/>
    </xf>
    <xf numFmtId="49" fontId="6" fillId="0" borderId="65" xfId="0" applyNumberFormat="1" applyFont="1" applyFill="1" applyBorder="1" applyAlignment="1">
      <alignment horizontal="center" vertical="center" wrapText="1"/>
    </xf>
    <xf numFmtId="0" fontId="5" fillId="0" borderId="44" xfId="5" applyFont="1" applyFill="1" applyBorder="1" applyAlignment="1">
      <alignment horizontal="left" vertical="center" wrapText="1"/>
    </xf>
    <xf numFmtId="0" fontId="5" fillId="0" borderId="49" xfId="5" applyFont="1" applyFill="1" applyBorder="1" applyAlignment="1">
      <alignment horizontal="left" vertical="center" wrapText="1"/>
    </xf>
    <xf numFmtId="0" fontId="5" fillId="0" borderId="71" xfId="5" applyFont="1" applyFill="1" applyBorder="1" applyAlignment="1">
      <alignment horizontal="left" vertical="center" wrapText="1"/>
    </xf>
    <xf numFmtId="0" fontId="5" fillId="0" borderId="42" xfId="5" applyFont="1" applyFill="1" applyBorder="1" applyAlignment="1">
      <alignment horizontal="left" vertical="center" wrapText="1"/>
    </xf>
    <xf numFmtId="0" fontId="5" fillId="0" borderId="11" xfId="5" applyFont="1" applyFill="1" applyBorder="1" applyAlignment="1">
      <alignment horizontal="left" vertical="center" wrapText="1"/>
    </xf>
    <xf numFmtId="0" fontId="5" fillId="0" borderId="65" xfId="5" applyFont="1" applyFill="1" applyBorder="1" applyAlignment="1">
      <alignment horizontal="left" vertical="center" wrapText="1"/>
    </xf>
    <xf numFmtId="0" fontId="5" fillId="0" borderId="48" xfId="5" applyNumberFormat="1" applyFont="1" applyFill="1" applyBorder="1" applyAlignment="1" applyProtection="1">
      <alignment horizontal="center" vertical="center"/>
    </xf>
    <xf numFmtId="0" fontId="5" fillId="0" borderId="47" xfId="5" applyNumberFormat="1" applyFont="1" applyFill="1" applyBorder="1" applyAlignment="1" applyProtection="1">
      <alignment horizontal="center" vertical="center"/>
    </xf>
    <xf numFmtId="0" fontId="5" fillId="0" borderId="63" xfId="5" applyNumberFormat="1" applyFont="1" applyFill="1" applyBorder="1" applyAlignment="1" applyProtection="1">
      <alignment horizontal="center" vertical="center"/>
    </xf>
    <xf numFmtId="0" fontId="5" fillId="0" borderId="38" xfId="5" applyFont="1" applyFill="1" applyBorder="1" applyAlignment="1">
      <alignment horizontal="left" vertical="center" wrapText="1"/>
    </xf>
    <xf numFmtId="0" fontId="5" fillId="0" borderId="50" xfId="5" applyFont="1" applyFill="1" applyBorder="1" applyAlignment="1">
      <alignment horizontal="left" vertical="center" wrapText="1"/>
    </xf>
    <xf numFmtId="0" fontId="5" fillId="0" borderId="37" xfId="5"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28" xfId="0" applyFont="1" applyFill="1" applyBorder="1" applyAlignment="1">
      <alignment horizontal="left" vertical="center" wrapText="1"/>
    </xf>
    <xf numFmtId="4" fontId="5" fillId="0" borderId="8" xfId="0" applyNumberFormat="1" applyFont="1" applyFill="1" applyBorder="1" applyAlignment="1">
      <alignment horizontal="center" vertical="center" wrapText="1"/>
    </xf>
    <xf numFmtId="4" fontId="5" fillId="0" borderId="7" xfId="0" applyNumberFormat="1"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7" xfId="5" applyFont="1" applyFill="1" applyBorder="1" applyAlignment="1">
      <alignment horizontal="left" vertical="center" wrapText="1"/>
    </xf>
    <xf numFmtId="0" fontId="5" fillId="0" borderId="16" xfId="5" applyFont="1" applyFill="1" applyBorder="1" applyAlignment="1">
      <alignment horizontal="left" vertical="center" wrapText="1"/>
    </xf>
    <xf numFmtId="0" fontId="5" fillId="0" borderId="51" xfId="5" applyFont="1" applyFill="1" applyBorder="1" applyAlignment="1">
      <alignment horizontal="left" vertical="center" wrapText="1"/>
    </xf>
    <xf numFmtId="0" fontId="5" fillId="0" borderId="20" xfId="5" applyFont="1" applyFill="1" applyBorder="1" applyAlignment="1">
      <alignment horizontal="left" vertical="center" wrapText="1"/>
    </xf>
    <xf numFmtId="0" fontId="5" fillId="0" borderId="19" xfId="5" applyFont="1" applyFill="1" applyBorder="1" applyAlignment="1">
      <alignment horizontal="left" vertical="center" wrapText="1"/>
    </xf>
    <xf numFmtId="0" fontId="5" fillId="0" borderId="26" xfId="5" applyFont="1" applyFill="1" applyBorder="1" applyAlignment="1">
      <alignment horizontal="left" vertical="center" wrapText="1"/>
    </xf>
    <xf numFmtId="0" fontId="5" fillId="0" borderId="24" xfId="5" applyFont="1" applyFill="1" applyBorder="1" applyAlignment="1">
      <alignment horizontal="left" vertical="center" wrapText="1"/>
    </xf>
    <xf numFmtId="0" fontId="5" fillId="0" borderId="23" xfId="5" applyFont="1" applyFill="1" applyBorder="1" applyAlignment="1">
      <alignment horizontal="left" vertical="center" wrapText="1"/>
    </xf>
    <xf numFmtId="0" fontId="5" fillId="0" borderId="22" xfId="5" applyFont="1" applyFill="1" applyBorder="1" applyAlignment="1">
      <alignment horizontal="left" vertical="center" wrapText="1"/>
    </xf>
    <xf numFmtId="14" fontId="5" fillId="2" borderId="64" xfId="0" applyNumberFormat="1" applyFont="1" applyFill="1" applyBorder="1" applyAlignment="1">
      <alignment horizontal="left" vertical="center" wrapText="1"/>
    </xf>
    <xf numFmtId="0" fontId="5" fillId="0" borderId="14"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67"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51"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26" xfId="0" applyFont="1" applyFill="1" applyBorder="1" applyAlignment="1">
      <alignment horizontal="left" vertical="top" wrapText="1"/>
    </xf>
    <xf numFmtId="0" fontId="5" fillId="0" borderId="8"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0" borderId="45"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20"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2" fillId="5" borderId="18"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0" xfId="0" applyFont="1" applyFill="1" applyBorder="1" applyAlignment="1">
      <alignment horizontal="center" vertical="center"/>
    </xf>
    <xf numFmtId="0" fontId="11" fillId="0" borderId="17"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75"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6" fillId="0" borderId="2" xfId="0" applyFont="1" applyBorder="1" applyAlignment="1">
      <alignment horizontal="left"/>
    </xf>
    <xf numFmtId="0" fontId="12" fillId="5" borderId="33" xfId="0" applyFont="1" applyFill="1" applyBorder="1" applyAlignment="1">
      <alignment horizontal="center" vertical="center"/>
    </xf>
    <xf numFmtId="0" fontId="11" fillId="0" borderId="77"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5" fillId="0" borderId="80"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12"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6" fillId="0" borderId="17" xfId="0" applyFont="1" applyFill="1" applyBorder="1" applyAlignment="1">
      <alignment horizontal="center"/>
    </xf>
    <xf numFmtId="0" fontId="6" fillId="0" borderId="16" xfId="0" applyFont="1" applyFill="1" applyBorder="1" applyAlignment="1">
      <alignment horizontal="center"/>
    </xf>
    <xf numFmtId="0" fontId="6" fillId="0" borderId="51" xfId="0" applyFont="1" applyFill="1" applyBorder="1" applyAlignment="1">
      <alignment horizontal="center"/>
    </xf>
    <xf numFmtId="0" fontId="11" fillId="0" borderId="51" xfId="0" applyFont="1" applyFill="1" applyBorder="1" applyAlignment="1">
      <alignment horizontal="center" vertical="center" wrapText="1"/>
    </xf>
    <xf numFmtId="0" fontId="6" fillId="0" borderId="14" xfId="0" applyFont="1" applyFill="1" applyBorder="1" applyAlignment="1">
      <alignment horizontal="center"/>
    </xf>
    <xf numFmtId="0" fontId="6" fillId="0" borderId="13" xfId="0" applyFont="1" applyFill="1" applyBorder="1" applyAlignment="1">
      <alignment horizontal="center"/>
    </xf>
    <xf numFmtId="0" fontId="6" fillId="0" borderId="67" xfId="0" applyFont="1" applyFill="1" applyBorder="1" applyAlignment="1">
      <alignment horizontal="center"/>
    </xf>
    <xf numFmtId="0" fontId="6" fillId="5" borderId="27" xfId="0" applyFont="1" applyFill="1" applyBorder="1" applyAlignment="1">
      <alignment horizontal="center" vertical="center"/>
    </xf>
    <xf numFmtId="0" fontId="6" fillId="5" borderId="34" xfId="0" applyFont="1" applyFill="1" applyBorder="1" applyAlignment="1">
      <alignment horizontal="center" vertical="center"/>
    </xf>
    <xf numFmtId="0" fontId="6"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10" xfId="0" applyFont="1" applyFill="1" applyBorder="1" applyAlignment="1">
      <alignment horizontal="center" vertical="center"/>
    </xf>
    <xf numFmtId="0" fontId="12" fillId="0" borderId="3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77" xfId="0" applyFont="1" applyFill="1" applyBorder="1" applyAlignment="1">
      <alignment horizontal="center" vertical="center" wrapText="1"/>
    </xf>
    <xf numFmtId="0" fontId="12" fillId="4" borderId="12" xfId="0" applyFont="1" applyFill="1" applyBorder="1" applyAlignment="1">
      <alignment horizontal="center" vertical="center"/>
    </xf>
    <xf numFmtId="0" fontId="12" fillId="4" borderId="34" xfId="0" applyFont="1" applyFill="1" applyBorder="1" applyAlignment="1">
      <alignment horizontal="center" vertical="center"/>
    </xf>
    <xf numFmtId="0" fontId="12" fillId="4" borderId="40" xfId="0" applyFont="1" applyFill="1" applyBorder="1" applyAlignment="1">
      <alignment horizontal="center" vertical="center"/>
    </xf>
    <xf numFmtId="0" fontId="12" fillId="0" borderId="70"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12" fillId="4" borderId="6"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1" xfId="0" applyFont="1" applyFill="1" applyBorder="1" applyAlignment="1">
      <alignment horizontal="center" vertical="center"/>
    </xf>
    <xf numFmtId="0" fontId="6" fillId="0" borderId="8" xfId="0" applyFont="1" applyFill="1" applyBorder="1" applyAlignment="1">
      <alignment horizontal="left" vertical="center"/>
    </xf>
    <xf numFmtId="0" fontId="6" fillId="0" borderId="7" xfId="0" applyFont="1" applyFill="1" applyBorder="1" applyAlignment="1">
      <alignment horizontal="left" vertical="center"/>
    </xf>
    <xf numFmtId="0" fontId="6" fillId="0" borderId="53" xfId="0" applyFont="1" applyFill="1" applyBorder="1" applyAlignment="1">
      <alignment horizontal="left" vertical="center"/>
    </xf>
    <xf numFmtId="0" fontId="6" fillId="0" borderId="75" xfId="0" applyFont="1" applyFill="1" applyBorder="1" applyAlignment="1">
      <alignment horizontal="left" vertical="center"/>
    </xf>
    <xf numFmtId="0" fontId="6" fillId="0" borderId="56" xfId="0" applyFont="1" applyFill="1" applyBorder="1" applyAlignment="1">
      <alignment horizontal="left" vertical="center"/>
    </xf>
    <xf numFmtId="0" fontId="6" fillId="0" borderId="32" xfId="0" applyFont="1" applyFill="1" applyBorder="1" applyAlignment="1">
      <alignment horizontal="left" vertical="center"/>
    </xf>
    <xf numFmtId="0" fontId="12" fillId="0" borderId="67"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2" fillId="0" borderId="57"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2" fillId="0" borderId="51"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55"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6" fillId="0" borderId="8"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75" xfId="0" applyFont="1" applyFill="1" applyBorder="1" applyAlignment="1">
      <alignment horizontal="center" vertical="center"/>
    </xf>
    <xf numFmtId="0" fontId="6" fillId="0" borderId="32" xfId="0" applyFont="1" applyFill="1" applyBorder="1" applyAlignment="1">
      <alignment horizontal="center" vertical="center"/>
    </xf>
    <xf numFmtId="0" fontId="12" fillId="0" borderId="0" xfId="0" applyFont="1" applyFill="1" applyBorder="1" applyAlignment="1">
      <alignment horizontal="left"/>
    </xf>
    <xf numFmtId="0" fontId="11" fillId="0" borderId="72" xfId="0" applyFont="1" applyFill="1" applyBorder="1" applyAlignment="1">
      <alignment horizontal="left" vertical="center" wrapText="1"/>
    </xf>
    <xf numFmtId="0" fontId="11" fillId="0" borderId="78"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1" fillId="0" borderId="57"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1" fillId="0" borderId="70"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5" borderId="12"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40" xfId="0" applyFont="1" applyFill="1" applyBorder="1" applyAlignment="1">
      <alignment horizontal="center" vertical="center" wrapText="1"/>
    </xf>
    <xf numFmtId="0" fontId="5" fillId="2" borderId="30" xfId="0" applyFont="1" applyFill="1" applyBorder="1" applyAlignment="1">
      <alignment horizontal="left" vertical="center" wrapText="1"/>
    </xf>
    <xf numFmtId="0" fontId="5" fillId="2" borderId="52"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7" fillId="6" borderId="38" xfId="0" applyFont="1" applyFill="1" applyBorder="1" applyAlignment="1">
      <alignment horizontal="center" vertical="center" wrapText="1"/>
    </xf>
    <xf numFmtId="0" fontId="7" fillId="6" borderId="50"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23" fillId="0" borderId="48" xfId="0" applyFont="1" applyFill="1" applyBorder="1" applyAlignment="1">
      <alignment horizontal="center" vertical="center"/>
    </xf>
    <xf numFmtId="0" fontId="23" fillId="0" borderId="47" xfId="0" applyFont="1" applyFill="1" applyBorder="1" applyAlignment="1">
      <alignment horizontal="center" vertical="center"/>
    </xf>
    <xf numFmtId="14" fontId="5" fillId="2" borderId="64" xfId="0" applyNumberFormat="1" applyFont="1" applyFill="1" applyBorder="1" applyAlignment="1">
      <alignment horizontal="center" vertical="center" wrapText="1"/>
    </xf>
    <xf numFmtId="14" fontId="5" fillId="2" borderId="47" xfId="0" applyNumberFormat="1" applyFont="1" applyFill="1" applyBorder="1" applyAlignment="1">
      <alignment horizontal="center" vertical="center" wrapText="1"/>
    </xf>
    <xf numFmtId="14" fontId="5" fillId="2" borderId="63" xfId="0" applyNumberFormat="1" applyFont="1" applyFill="1" applyBorder="1" applyAlignment="1">
      <alignment horizontal="center" vertical="center" wrapText="1"/>
    </xf>
    <xf numFmtId="0" fontId="11" fillId="0" borderId="75" xfId="0" applyFont="1" applyFill="1" applyBorder="1" applyAlignment="1">
      <alignment horizontal="left" vertical="center" wrapText="1"/>
    </xf>
    <xf numFmtId="0" fontId="11" fillId="0" borderId="56"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6" fillId="0" borderId="29" xfId="0" applyFont="1" applyBorder="1" applyAlignment="1">
      <alignment horizontal="center" vertical="center" wrapText="1"/>
    </xf>
    <xf numFmtId="0" fontId="11" fillId="7" borderId="19" xfId="0" applyFont="1" applyFill="1" applyBorder="1" applyAlignment="1">
      <alignment horizontal="left" vertical="center" wrapText="1"/>
    </xf>
    <xf numFmtId="0" fontId="12" fillId="7" borderId="16" xfId="0" applyFont="1" applyFill="1" applyBorder="1" applyAlignment="1">
      <alignment horizontal="left" vertical="center" wrapText="1"/>
    </xf>
    <xf numFmtId="0" fontId="11" fillId="7" borderId="20"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6" fillId="0" borderId="13" xfId="0" applyFont="1" applyBorder="1" applyAlignment="1">
      <alignment horizontal="left" vertical="center"/>
    </xf>
    <xf numFmtId="49" fontId="12" fillId="0" borderId="14" xfId="0" applyNumberFormat="1" applyFont="1" applyFill="1" applyBorder="1" applyAlignment="1">
      <alignment horizontal="left" vertical="center" wrapText="1"/>
    </xf>
    <xf numFmtId="49" fontId="12" fillId="0" borderId="67" xfId="0" applyNumberFormat="1" applyFont="1" applyFill="1" applyBorder="1" applyAlignment="1">
      <alignment horizontal="left" vertical="center" wrapText="1"/>
    </xf>
    <xf numFmtId="0" fontId="12" fillId="0" borderId="44"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20" xfId="0" applyFont="1" applyFill="1" applyBorder="1" applyAlignment="1">
      <alignment horizontal="left" vertical="center" wrapText="1"/>
    </xf>
    <xf numFmtId="49" fontId="12" fillId="0" borderId="20" xfId="0" applyNumberFormat="1" applyFont="1" applyFill="1" applyBorder="1" applyAlignment="1">
      <alignment horizontal="left" vertical="center" wrapText="1"/>
    </xf>
    <xf numFmtId="49" fontId="12" fillId="0" borderId="26" xfId="0" applyNumberFormat="1" applyFont="1" applyFill="1" applyBorder="1" applyAlignment="1">
      <alignment horizontal="left" vertical="center" wrapText="1"/>
    </xf>
    <xf numFmtId="49" fontId="12" fillId="0" borderId="17" xfId="0" applyNumberFormat="1" applyFont="1" applyFill="1" applyBorder="1" applyAlignment="1">
      <alignment horizontal="left" vertical="center" wrapText="1"/>
    </xf>
    <xf numFmtId="49" fontId="12" fillId="0" borderId="51" xfId="0" applyNumberFormat="1"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25"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5" borderId="74" xfId="0" applyFont="1" applyFill="1" applyBorder="1" applyAlignment="1">
      <alignment horizontal="center" vertical="center"/>
    </xf>
    <xf numFmtId="0" fontId="7" fillId="6" borderId="8" xfId="0" applyFont="1" applyFill="1" applyBorder="1" applyAlignment="1">
      <alignment horizontal="left" vertical="center" wrapText="1"/>
    </xf>
    <xf numFmtId="0" fontId="7" fillId="6" borderId="7" xfId="0" applyFont="1" applyFill="1" applyBorder="1" applyAlignment="1">
      <alignment horizontal="left" vertical="center" wrapText="1"/>
    </xf>
    <xf numFmtId="0" fontId="7" fillId="6" borderId="53"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2" xfId="0" applyFont="1" applyFill="1" applyBorder="1" applyAlignment="1">
      <alignment horizontal="left" vertical="center" wrapText="1"/>
    </xf>
    <xf numFmtId="0" fontId="7" fillId="6" borderId="28" xfId="0" applyFont="1" applyFill="1" applyBorder="1" applyAlignment="1">
      <alignment horizontal="left" vertical="center" wrapText="1"/>
    </xf>
    <xf numFmtId="0" fontId="7" fillId="5" borderId="25"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12" fillId="5" borderId="37" xfId="0" applyFont="1" applyFill="1" applyBorder="1" applyAlignment="1">
      <alignment horizontal="center" vertical="center"/>
    </xf>
    <xf numFmtId="0" fontId="12" fillId="5" borderId="71" xfId="0" applyFont="1" applyFill="1" applyBorder="1" applyAlignment="1">
      <alignment horizontal="center" vertical="center"/>
    </xf>
    <xf numFmtId="0" fontId="12" fillId="5" borderId="65" xfId="0" applyFont="1" applyFill="1" applyBorder="1" applyAlignment="1">
      <alignment horizontal="center" vertical="center"/>
    </xf>
    <xf numFmtId="0" fontId="12" fillId="0" borderId="0" xfId="0"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48" xfId="0" applyFont="1" applyBorder="1" applyAlignment="1">
      <alignment horizontal="left" vertical="center" wrapText="1"/>
    </xf>
    <xf numFmtId="0" fontId="6" fillId="0" borderId="47" xfId="0" applyFont="1" applyBorder="1" applyAlignment="1">
      <alignment horizontal="left" vertical="center" wrapText="1"/>
    </xf>
    <xf numFmtId="49" fontId="7" fillId="3" borderId="0" xfId="0" applyNumberFormat="1" applyFont="1" applyFill="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48" xfId="0" applyFont="1" applyBorder="1" applyAlignment="1">
      <alignment horizontal="center" vertical="center"/>
    </xf>
    <xf numFmtId="0" fontId="6" fillId="0" borderId="47" xfId="0" applyFont="1" applyBorder="1" applyAlignment="1">
      <alignment horizontal="center" vertical="center"/>
    </xf>
    <xf numFmtId="0" fontId="6" fillId="0" borderId="46" xfId="0" applyFont="1" applyBorder="1" applyAlignment="1">
      <alignment horizontal="center" vertical="center"/>
    </xf>
    <xf numFmtId="0" fontId="11" fillId="0" borderId="20"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4" xfId="0" applyFont="1" applyBorder="1" applyAlignment="1">
      <alignment horizontal="center" vertical="center" wrapText="1"/>
    </xf>
    <xf numFmtId="0" fontId="11" fillId="4" borderId="12"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1" fillId="0" borderId="24"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69" xfId="0" applyFont="1" applyBorder="1" applyAlignment="1">
      <alignment horizontal="center" vertical="center" wrapText="1"/>
    </xf>
    <xf numFmtId="0" fontId="6" fillId="0" borderId="70" xfId="0" applyFont="1" applyBorder="1" applyAlignment="1">
      <alignment horizontal="center" vertical="center"/>
    </xf>
    <xf numFmtId="0" fontId="6" fillId="0" borderId="35" xfId="0" applyFont="1" applyBorder="1" applyAlignment="1">
      <alignment horizontal="center" vertical="center"/>
    </xf>
    <xf numFmtId="0" fontId="6" fillId="0" borderId="47" xfId="0" applyFont="1" applyBorder="1" applyAlignment="1">
      <alignment horizontal="center"/>
    </xf>
    <xf numFmtId="0" fontId="7" fillId="6" borderId="34" xfId="0" applyFont="1" applyFill="1" applyBorder="1" applyAlignment="1">
      <alignment horizontal="center" vertical="center" wrapText="1"/>
    </xf>
    <xf numFmtId="0" fontId="6" fillId="0" borderId="45" xfId="0" applyFont="1" applyBorder="1" applyAlignment="1">
      <alignment horizontal="center" vertical="center"/>
    </xf>
    <xf numFmtId="0" fontId="5" fillId="0" borderId="57" xfId="0" applyFont="1" applyFill="1" applyBorder="1" applyAlignment="1">
      <alignment horizontal="center" vertical="center" wrapText="1"/>
    </xf>
    <xf numFmtId="49" fontId="11" fillId="0" borderId="50"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6" borderId="28" xfId="0" applyFont="1" applyFill="1" applyBorder="1" applyAlignment="1">
      <alignment horizontal="center" vertical="center" wrapText="1"/>
    </xf>
    <xf numFmtId="49" fontId="7" fillId="3" borderId="3" xfId="0" applyNumberFormat="1" applyFont="1" applyFill="1" applyBorder="1" applyAlignment="1">
      <alignment horizontal="left" wrapText="1"/>
    </xf>
    <xf numFmtId="49" fontId="7" fillId="3" borderId="2" xfId="0" applyNumberFormat="1" applyFont="1" applyFill="1" applyBorder="1" applyAlignment="1">
      <alignment horizontal="left" wrapText="1"/>
    </xf>
    <xf numFmtId="0" fontId="25" fillId="0" borderId="0" xfId="0" applyFont="1" applyBorder="1" applyAlignment="1">
      <alignment horizontal="center"/>
    </xf>
    <xf numFmtId="0" fontId="7" fillId="6" borderId="5" xfId="0" applyFont="1" applyFill="1" applyBorder="1" applyAlignment="1">
      <alignment horizontal="left" vertical="center" wrapText="1"/>
    </xf>
    <xf numFmtId="0" fontId="7" fillId="6" borderId="0" xfId="0" applyFont="1" applyFill="1" applyBorder="1" applyAlignment="1">
      <alignment horizontal="left" vertical="center" wrapText="1"/>
    </xf>
    <xf numFmtId="49" fontId="4" fillId="3" borderId="0" xfId="1" applyNumberFormat="1" applyFill="1" applyAlignment="1" applyProtection="1">
      <alignment horizontal="center" wrapText="1"/>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0" fontId="6" fillId="0" borderId="15" xfId="0" applyFont="1" applyBorder="1" applyAlignment="1">
      <alignment horizontal="left" vertical="center" wrapText="1"/>
    </xf>
    <xf numFmtId="0" fontId="6" fillId="0" borderId="14" xfId="0" applyFont="1" applyBorder="1" applyAlignment="1">
      <alignment horizontal="left" vertical="center" wrapText="1"/>
    </xf>
    <xf numFmtId="0" fontId="6" fillId="0" borderId="13"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Border="1" applyAlignment="1">
      <alignment horizontal="center" vertical="center" wrapText="1"/>
    </xf>
    <xf numFmtId="0" fontId="12" fillId="7" borderId="20"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12" fillId="7" borderId="24" xfId="0" applyFont="1" applyFill="1" applyBorder="1" applyAlignment="1">
      <alignment horizontal="center" vertical="center" wrapText="1"/>
    </xf>
    <xf numFmtId="0" fontId="12" fillId="7" borderId="23"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6" fillId="0" borderId="20" xfId="0" applyFont="1" applyBorder="1" applyAlignment="1">
      <alignment horizontal="left" vertical="center" wrapText="1"/>
    </xf>
    <xf numFmtId="0" fontId="6" fillId="0" borderId="19" xfId="0" applyFont="1" applyBorder="1" applyAlignment="1">
      <alignment horizontal="left" vertical="center" wrapText="1"/>
    </xf>
    <xf numFmtId="0" fontId="6" fillId="0" borderId="18" xfId="0" applyFont="1" applyBorder="1" applyAlignment="1">
      <alignment horizontal="left" vertical="center" wrapText="1"/>
    </xf>
    <xf numFmtId="0" fontId="6" fillId="0" borderId="17" xfId="0" applyFont="1" applyBorder="1" applyAlignment="1">
      <alignment horizontal="center" vertical="center" wrapText="1"/>
    </xf>
    <xf numFmtId="0" fontId="6" fillId="0" borderId="14" xfId="0" applyFont="1" applyBorder="1" applyAlignment="1">
      <alignment horizontal="center" vertical="center" wrapText="1"/>
    </xf>
    <xf numFmtId="0" fontId="7" fillId="6" borderId="22" xfId="0" applyFont="1" applyFill="1" applyBorder="1" applyAlignment="1">
      <alignment horizontal="center" vertical="center" wrapText="1"/>
    </xf>
    <xf numFmtId="0" fontId="7" fillId="6" borderId="78"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7" fillId="6" borderId="58"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7" borderId="67" xfId="0" applyFont="1" applyFill="1" applyBorder="1" applyAlignment="1">
      <alignment horizontal="center" vertical="center" wrapText="1"/>
    </xf>
    <xf numFmtId="0" fontId="6" fillId="0" borderId="77"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2" fillId="0" borderId="77" xfId="0" applyFont="1" applyFill="1" applyBorder="1" applyAlignment="1">
      <alignment horizontal="left" vertical="center" wrapText="1"/>
    </xf>
    <xf numFmtId="0" fontId="5" fillId="0" borderId="63" xfId="0" applyFont="1" applyFill="1" applyBorder="1" applyAlignment="1">
      <alignment horizontal="center" vertical="center" wrapText="1"/>
    </xf>
    <xf numFmtId="49" fontId="7" fillId="3" borderId="0" xfId="8" applyNumberFormat="1" applyFont="1" applyFill="1" applyAlignment="1">
      <alignment horizontal="left"/>
    </xf>
    <xf numFmtId="49" fontId="7" fillId="0" borderId="2" xfId="8" applyNumberFormat="1" applyFont="1" applyFill="1" applyBorder="1" applyAlignment="1">
      <alignment horizontal="center"/>
    </xf>
    <xf numFmtId="49" fontId="7" fillId="6" borderId="8" xfId="8" applyNumberFormat="1" applyFont="1" applyFill="1" applyBorder="1" applyAlignment="1">
      <alignment horizontal="center" vertical="center"/>
    </xf>
    <xf numFmtId="49" fontId="7" fillId="6" borderId="7" xfId="8" applyNumberFormat="1" applyFont="1" applyFill="1" applyBorder="1" applyAlignment="1">
      <alignment horizontal="center" vertical="center"/>
    </xf>
    <xf numFmtId="49" fontId="7" fillId="6" borderId="6" xfId="8" applyNumberFormat="1" applyFont="1" applyFill="1" applyBorder="1" applyAlignment="1">
      <alignment horizontal="center" vertical="center"/>
    </xf>
    <xf numFmtId="49" fontId="7" fillId="6" borderId="3" xfId="8" applyNumberFormat="1" applyFont="1" applyFill="1" applyBorder="1" applyAlignment="1">
      <alignment horizontal="center" vertical="center"/>
    </xf>
    <xf numFmtId="49" fontId="7" fillId="6" borderId="2" xfId="8" applyNumberFormat="1" applyFont="1" applyFill="1" applyBorder="1" applyAlignment="1">
      <alignment horizontal="center" vertical="center"/>
    </xf>
    <xf numFmtId="49" fontId="7" fillId="6" borderId="1" xfId="8" applyNumberFormat="1" applyFont="1" applyFill="1" applyBorder="1" applyAlignment="1">
      <alignment horizontal="center" vertical="center"/>
    </xf>
    <xf numFmtId="49" fontId="5" fillId="0" borderId="76" xfId="7" applyNumberFormat="1" applyFont="1" applyBorder="1" applyAlignment="1">
      <alignment horizontal="left"/>
    </xf>
    <xf numFmtId="49" fontId="20" fillId="0" borderId="54" xfId="7" applyNumberFormat="1" applyFont="1" applyBorder="1" applyAlignment="1">
      <alignment horizontal="left" vertical="top" wrapText="1"/>
    </xf>
    <xf numFmtId="49" fontId="5" fillId="0" borderId="54" xfId="7" applyNumberFormat="1" applyFont="1" applyBorder="1" applyAlignment="1">
      <alignment horizontal="left" vertical="top"/>
    </xf>
    <xf numFmtId="0" fontId="89" fillId="0" borderId="9" xfId="0" applyFont="1" applyFill="1" applyBorder="1" applyAlignment="1">
      <alignment horizontal="center" vertical="center" wrapText="1"/>
    </xf>
    <xf numFmtId="0" fontId="89" fillId="0" borderId="9" xfId="0" applyFont="1" applyBorder="1" applyAlignment="1">
      <alignment horizontal="center" vertical="center" wrapText="1"/>
    </xf>
    <xf numFmtId="0" fontId="89" fillId="0" borderId="4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29" xfId="0" applyFont="1" applyFill="1" applyBorder="1" applyAlignment="1">
      <alignment horizontal="center"/>
    </xf>
    <xf numFmtId="0" fontId="1" fillId="2" borderId="34" xfId="0" applyFont="1" applyFill="1" applyBorder="1" applyAlignment="1">
      <alignment horizontal="center" vertical="center"/>
    </xf>
  </cellXfs>
  <cellStyles count="130">
    <cellStyle name="_KB HB Konzernbeteiligungsspiegel für Projekt F M2" xfId="11"/>
    <cellStyle name="_KE" xfId="12"/>
    <cellStyle name="20% - Akzent1" xfId="13"/>
    <cellStyle name="20% - Akzent2" xfId="14"/>
    <cellStyle name="20% - Akzent3" xfId="15"/>
    <cellStyle name="20% - Akzent4" xfId="16"/>
    <cellStyle name="20% - Akzent5" xfId="17"/>
    <cellStyle name="20% - Akzent6" xfId="18"/>
    <cellStyle name="3d" xfId="19"/>
    <cellStyle name="40% - Akzent1" xfId="20"/>
    <cellStyle name="40% - Akzent2" xfId="21"/>
    <cellStyle name="40% - Akzent3" xfId="22"/>
    <cellStyle name="40% - Akzent4" xfId="23"/>
    <cellStyle name="40% - Akzent5" xfId="24"/>
    <cellStyle name="40% - Akzent6" xfId="25"/>
    <cellStyle name="60% - Akzent1" xfId="26"/>
    <cellStyle name="60% - Akzent2" xfId="27"/>
    <cellStyle name="60% - Akzent3" xfId="28"/>
    <cellStyle name="60% - Akzent4" xfId="29"/>
    <cellStyle name="60% - Akzent5" xfId="30"/>
    <cellStyle name="60% - Akzent6" xfId="31"/>
    <cellStyle name="Akzent1" xfId="32"/>
    <cellStyle name="Akzent2" xfId="33"/>
    <cellStyle name="Akzent3" xfId="34"/>
    <cellStyle name="Akzent4" xfId="35"/>
    <cellStyle name="Akzent5" xfId="36"/>
    <cellStyle name="Akzent6" xfId="37"/>
    <cellStyle name="AnhPos" xfId="38"/>
    <cellStyle name="Ausgabe" xfId="39"/>
    <cellStyle name="Beiwerk" xfId="40"/>
    <cellStyle name="Berechnung" xfId="41"/>
    <cellStyle name="BilPos" xfId="42"/>
    <cellStyle name="blp_column_header" xfId="43"/>
    <cellStyle name="C:\Data\MS\Excel" xfId="44"/>
    <cellStyle name="C:\Data\MS\Excel 2" xfId="45"/>
    <cellStyle name="Comma 2" xfId="46"/>
    <cellStyle name="Comma 2 2" xfId="47"/>
    <cellStyle name="Comma 3" xfId="48"/>
    <cellStyle name="Comma 4" xfId="49"/>
    <cellStyle name="Datum" xfId="50"/>
    <cellStyle name="Dezimal (0)" xfId="51"/>
    <cellStyle name="Dezimal (Summe)" xfId="52"/>
    <cellStyle name="Dziesi?tny_Nbp1299B" xfId="53"/>
    <cellStyle name="Dziesiętny_Nbp1299B" xfId="54"/>
    <cellStyle name="Eigene" xfId="55"/>
    <cellStyle name="Eingabe" xfId="56"/>
    <cellStyle name="EM" xfId="57"/>
    <cellStyle name="Ergebnis" xfId="58"/>
    <cellStyle name="Erklärender Text" xfId="59"/>
    <cellStyle name="Euro" xfId="60"/>
    <cellStyle name="fnComment" xfId="61"/>
    <cellStyle name="Gewichtung" xfId="62"/>
    <cellStyle name="Gut" xfId="63"/>
    <cellStyle name="HauptPos" xfId="64"/>
    <cellStyle name="HievPos" xfId="65"/>
    <cellStyle name="ht" xfId="66"/>
    <cellStyle name="Hypertextový odkaz" xfId="1" builtinId="8"/>
    <cellStyle name="IC" xfId="67"/>
    <cellStyle name="KAKlein" xfId="68"/>
    <cellStyle name="KA-Konto" xfId="69"/>
    <cellStyle name="KA-Konto HB" xfId="70"/>
    <cellStyle name="KA-Konto_add-in larus" xfId="71"/>
    <cellStyle name="KonsAnmerk" xfId="72"/>
    <cellStyle name="KonsPos" xfId="73"/>
    <cellStyle name="KonsPosII" xfId="74"/>
    <cellStyle name="Korr. Maus-Position" xfId="75"/>
    <cellStyle name="lv" xfId="76"/>
    <cellStyle name="m" xfId="77"/>
    <cellStyle name="makro" xfId="78"/>
    <cellStyle name="MAND_x000d_CHECK.COMMAND_x000e_RENAME.COMMAND_x0008_SHOW.BAR_x000b_DELETE.MENU_x000e_DELETE.COMMAND_x000e_GET.CHA" xfId="2"/>
    <cellStyle name="Mausnummer" xfId="79"/>
    <cellStyle name="MausnummerRD" xfId="80"/>
    <cellStyle name="Mausposition" xfId="81"/>
    <cellStyle name="Maus-Position" xfId="82"/>
    <cellStyle name="Mausposition_Buchwerte Q3_2002" xfId="83"/>
    <cellStyle name="Maus-Position_BWG Sheets" xfId="84"/>
    <cellStyle name="Mausposition_Group_Risk_Report_EC_RZB Group_2009_Q1_NWUs_v3" xfId="85"/>
    <cellStyle name="Maus-Position_loan loss provisions_0809_Balance_OVK" xfId="86"/>
    <cellStyle name="Mausposition_Stammdaten_1" xfId="87"/>
    <cellStyle name="Maus-Position_Tabelle von (Schreibgeschützt) &gt; EM SOLL netto durchschnitt 2005" xfId="88"/>
    <cellStyle name="Normal 2" xfId="3"/>
    <cellStyle name="Normal 2 2" xfId="89"/>
    <cellStyle name="Normal 2 3" xfId="90"/>
    <cellStyle name="Normal 2 4" xfId="91"/>
    <cellStyle name="Normal 3" xfId="92"/>
    <cellStyle name="Normal 3 2" xfId="93"/>
    <cellStyle name="Normal 4" xfId="94"/>
    <cellStyle name="Normal 5" xfId="95"/>
    <cellStyle name="Normální" xfId="0" builtinId="0"/>
    <cellStyle name="Normální 2" xfId="4"/>
    <cellStyle name="Normální 2 2" xfId="7"/>
    <cellStyle name="Normální 2 3" xfId="8"/>
    <cellStyle name="Normální 3" xfId="5"/>
    <cellStyle name="Normální 3 2" xfId="6"/>
    <cellStyle name="Normální 4" xfId="10"/>
    <cellStyle name="Normalny 2" xfId="96"/>
    <cellStyle name="Normalny 3" xfId="97"/>
    <cellStyle name="Normalny_Costs 00" xfId="98"/>
    <cellStyle name="Notes" xfId="99"/>
    <cellStyle name="Notiz" xfId="100"/>
    <cellStyle name="Percent 2" xfId="101"/>
    <cellStyle name="Percent 2 2" xfId="102"/>
    <cellStyle name="Prozentgewichtung" xfId="103"/>
    <cellStyle name="ProzentRahmen" xfId="104"/>
    <cellStyle name="ProzentRahmen2" xfId="105"/>
    <cellStyle name="Prüfregel" xfId="106"/>
    <cellStyle name="r" xfId="107"/>
    <cellStyle name="SAPLocked" xfId="108"/>
    <cellStyle name="Schlecht" xfId="109"/>
    <cellStyle name="Standard 2" xfId="110"/>
    <cellStyle name="Standard 3" xfId="111"/>
    <cellStyle name="Standard_---" xfId="112"/>
    <cellStyle name="Standard10" xfId="113"/>
    <cellStyle name="Style 1" xfId="114"/>
    <cellStyle name="Summe Maus-Position" xfId="115"/>
    <cellStyle name="SumPos" xfId="116"/>
    <cellStyle name="SumPosII" xfId="117"/>
    <cellStyle name="TIS_svetly_s" xfId="9"/>
    <cellStyle name="ü" xfId="118"/>
    <cellStyle name="Überschrift" xfId="119"/>
    <cellStyle name="Überschrift 1" xfId="120"/>
    <cellStyle name="Überschrift 2" xfId="121"/>
    <cellStyle name="Überschrift 3" xfId="122"/>
    <cellStyle name="Überschrift 4" xfId="123"/>
    <cellStyle name="Vergleich" xfId="124"/>
    <cellStyle name="Verknüpfte Zelle" xfId="125"/>
    <cellStyle name="Vertragspartner" xfId="126"/>
    <cellStyle name="VI. Kostegschäfte" xfId="127"/>
    <cellStyle name="Warnender Text" xfId="128"/>
    <cellStyle name="Zelle überprüfen" xfId="1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162866</xdr:colOff>
      <xdr:row>16</xdr:row>
      <xdr:rowOff>153603</xdr:rowOff>
    </xdr:from>
    <xdr:to>
      <xdr:col>4</xdr:col>
      <xdr:colOff>323601</xdr:colOff>
      <xdr:row>31</xdr:row>
      <xdr:rowOff>71476</xdr:rowOff>
    </xdr:to>
    <xdr:sp macro="" textlink="">
      <xdr:nvSpPr>
        <xdr:cNvPr id="314" name="Přímá spojnice 3"/>
        <xdr:cNvSpPr/>
      </xdr:nvSpPr>
      <xdr:spPr>
        <a:xfrm>
          <a:off x="7886775" y="3279535"/>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4</xdr:col>
      <xdr:colOff>162866</xdr:colOff>
      <xdr:row>16</xdr:row>
      <xdr:rowOff>153603</xdr:rowOff>
    </xdr:from>
    <xdr:to>
      <xdr:col>4</xdr:col>
      <xdr:colOff>323601</xdr:colOff>
      <xdr:row>27</xdr:row>
      <xdr:rowOff>72659</xdr:rowOff>
    </xdr:to>
    <xdr:sp macro="" textlink="">
      <xdr:nvSpPr>
        <xdr:cNvPr id="315" name="Přímá spojnice 4"/>
        <xdr:cNvSpPr/>
      </xdr:nvSpPr>
      <xdr:spPr>
        <a:xfrm>
          <a:off x="7886775" y="327953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4</xdr:col>
      <xdr:colOff>162866</xdr:colOff>
      <xdr:row>16</xdr:row>
      <xdr:rowOff>153603</xdr:rowOff>
    </xdr:from>
    <xdr:to>
      <xdr:col>4</xdr:col>
      <xdr:colOff>323601</xdr:colOff>
      <xdr:row>23</xdr:row>
      <xdr:rowOff>73843</xdr:rowOff>
    </xdr:to>
    <xdr:sp macro="" textlink="">
      <xdr:nvSpPr>
        <xdr:cNvPr id="316" name="Přímá spojnice 5"/>
        <xdr:cNvSpPr/>
      </xdr:nvSpPr>
      <xdr:spPr>
        <a:xfrm>
          <a:off x="7886775" y="327953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4</xdr:col>
      <xdr:colOff>162866</xdr:colOff>
      <xdr:row>16</xdr:row>
      <xdr:rowOff>153603</xdr:rowOff>
    </xdr:from>
    <xdr:to>
      <xdr:col>4</xdr:col>
      <xdr:colOff>323601</xdr:colOff>
      <xdr:row>19</xdr:row>
      <xdr:rowOff>75026</xdr:rowOff>
    </xdr:to>
    <xdr:sp macro="" textlink="">
      <xdr:nvSpPr>
        <xdr:cNvPr id="317" name="Přímá spojnice 6"/>
        <xdr:cNvSpPr/>
      </xdr:nvSpPr>
      <xdr:spPr>
        <a:xfrm>
          <a:off x="7886775" y="327953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1074527</xdr:colOff>
      <xdr:row>12</xdr:row>
      <xdr:rowOff>154787</xdr:rowOff>
    </xdr:from>
    <xdr:to>
      <xdr:col>4</xdr:col>
      <xdr:colOff>591494</xdr:colOff>
      <xdr:row>13</xdr:row>
      <xdr:rowOff>189317</xdr:rowOff>
    </xdr:to>
    <xdr:sp macro="" textlink="">
      <xdr:nvSpPr>
        <xdr:cNvPr id="318" name="Přímá spojnice 7"/>
        <xdr:cNvSpPr/>
      </xdr:nvSpPr>
      <xdr:spPr>
        <a:xfrm>
          <a:off x="4425595" y="2518719"/>
          <a:ext cx="3889808" cy="225030"/>
        </a:xfrm>
        <a:custGeom>
          <a:avLst/>
          <a:gdLst/>
          <a:ahLst/>
          <a:cxnLst/>
          <a:rect l="0" t="0" r="0" b="0"/>
          <a:pathLst>
            <a:path>
              <a:moveTo>
                <a:pt x="0" y="0"/>
              </a:moveTo>
              <a:lnTo>
                <a:pt x="0" y="112515"/>
              </a:lnTo>
              <a:lnTo>
                <a:pt x="3889808" y="112515"/>
              </a:lnTo>
              <a:lnTo>
                <a:pt x="3889808"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3239104</xdr:colOff>
      <xdr:row>16</xdr:row>
      <xdr:rowOff>153603</xdr:rowOff>
    </xdr:from>
    <xdr:to>
      <xdr:col>3</xdr:col>
      <xdr:colOff>3399839</xdr:colOff>
      <xdr:row>35</xdr:row>
      <xdr:rowOff>70292</xdr:rowOff>
    </xdr:to>
    <xdr:sp macro="" textlink="">
      <xdr:nvSpPr>
        <xdr:cNvPr id="319" name="Přímá spojnice 8"/>
        <xdr:cNvSpPr/>
      </xdr:nvSpPr>
      <xdr:spPr>
        <a:xfrm>
          <a:off x="6590172" y="3279535"/>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3239104</xdr:colOff>
      <xdr:row>16</xdr:row>
      <xdr:rowOff>153603</xdr:rowOff>
    </xdr:from>
    <xdr:to>
      <xdr:col>3</xdr:col>
      <xdr:colOff>3399839</xdr:colOff>
      <xdr:row>31</xdr:row>
      <xdr:rowOff>71476</xdr:rowOff>
    </xdr:to>
    <xdr:sp macro="" textlink="">
      <xdr:nvSpPr>
        <xdr:cNvPr id="320" name="Přímá spojnice 9"/>
        <xdr:cNvSpPr/>
      </xdr:nvSpPr>
      <xdr:spPr>
        <a:xfrm>
          <a:off x="6590172" y="3279535"/>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3239104</xdr:colOff>
      <xdr:row>16</xdr:row>
      <xdr:rowOff>153603</xdr:rowOff>
    </xdr:from>
    <xdr:to>
      <xdr:col>3</xdr:col>
      <xdr:colOff>3399839</xdr:colOff>
      <xdr:row>27</xdr:row>
      <xdr:rowOff>72659</xdr:rowOff>
    </xdr:to>
    <xdr:sp macro="" textlink="">
      <xdr:nvSpPr>
        <xdr:cNvPr id="321" name="Přímá spojnice 10"/>
        <xdr:cNvSpPr/>
      </xdr:nvSpPr>
      <xdr:spPr>
        <a:xfrm>
          <a:off x="6590172" y="327953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3239104</xdr:colOff>
      <xdr:row>16</xdr:row>
      <xdr:rowOff>153603</xdr:rowOff>
    </xdr:from>
    <xdr:to>
      <xdr:col>3</xdr:col>
      <xdr:colOff>3399839</xdr:colOff>
      <xdr:row>23</xdr:row>
      <xdr:rowOff>73843</xdr:rowOff>
    </xdr:to>
    <xdr:sp macro="" textlink="">
      <xdr:nvSpPr>
        <xdr:cNvPr id="322" name="Přímá spojnice 11"/>
        <xdr:cNvSpPr/>
      </xdr:nvSpPr>
      <xdr:spPr>
        <a:xfrm>
          <a:off x="6590172" y="327953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3239104</xdr:colOff>
      <xdr:row>16</xdr:row>
      <xdr:rowOff>153603</xdr:rowOff>
    </xdr:from>
    <xdr:to>
      <xdr:col>3</xdr:col>
      <xdr:colOff>3399839</xdr:colOff>
      <xdr:row>19</xdr:row>
      <xdr:rowOff>75026</xdr:rowOff>
    </xdr:to>
    <xdr:sp macro="" textlink="">
      <xdr:nvSpPr>
        <xdr:cNvPr id="323" name="Přímá spojnice 12"/>
        <xdr:cNvSpPr/>
      </xdr:nvSpPr>
      <xdr:spPr>
        <a:xfrm>
          <a:off x="6590172" y="327953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1074527</xdr:colOff>
      <xdr:row>12</xdr:row>
      <xdr:rowOff>154787</xdr:rowOff>
    </xdr:from>
    <xdr:to>
      <xdr:col>3</xdr:col>
      <xdr:colOff>3667732</xdr:colOff>
      <xdr:row>13</xdr:row>
      <xdr:rowOff>189317</xdr:rowOff>
    </xdr:to>
    <xdr:sp macro="" textlink="">
      <xdr:nvSpPr>
        <xdr:cNvPr id="324" name="Přímá spojnice 13"/>
        <xdr:cNvSpPr/>
      </xdr:nvSpPr>
      <xdr:spPr>
        <a:xfrm>
          <a:off x="4425595" y="2518719"/>
          <a:ext cx="2593205" cy="225030"/>
        </a:xfrm>
        <a:custGeom>
          <a:avLst/>
          <a:gdLst/>
          <a:ahLst/>
          <a:cxnLst/>
          <a:rect l="0" t="0" r="0" b="0"/>
          <a:pathLst>
            <a:path>
              <a:moveTo>
                <a:pt x="0" y="0"/>
              </a:moveTo>
              <a:lnTo>
                <a:pt x="0" y="112515"/>
              </a:lnTo>
              <a:lnTo>
                <a:pt x="2593205" y="112515"/>
              </a:lnTo>
              <a:lnTo>
                <a:pt x="2593205"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1942501</xdr:colOff>
      <xdr:row>16</xdr:row>
      <xdr:rowOff>153603</xdr:rowOff>
    </xdr:from>
    <xdr:to>
      <xdr:col>3</xdr:col>
      <xdr:colOff>2103236</xdr:colOff>
      <xdr:row>35</xdr:row>
      <xdr:rowOff>70292</xdr:rowOff>
    </xdr:to>
    <xdr:sp macro="" textlink="">
      <xdr:nvSpPr>
        <xdr:cNvPr id="325" name="Přímá spojnice 14"/>
        <xdr:cNvSpPr/>
      </xdr:nvSpPr>
      <xdr:spPr>
        <a:xfrm>
          <a:off x="5293569" y="3279535"/>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1942501</xdr:colOff>
      <xdr:row>16</xdr:row>
      <xdr:rowOff>153603</xdr:rowOff>
    </xdr:from>
    <xdr:to>
      <xdr:col>3</xdr:col>
      <xdr:colOff>2103236</xdr:colOff>
      <xdr:row>31</xdr:row>
      <xdr:rowOff>71476</xdr:rowOff>
    </xdr:to>
    <xdr:sp macro="" textlink="">
      <xdr:nvSpPr>
        <xdr:cNvPr id="326" name="Přímá spojnice 15"/>
        <xdr:cNvSpPr/>
      </xdr:nvSpPr>
      <xdr:spPr>
        <a:xfrm>
          <a:off x="5293569" y="3279535"/>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1942501</xdr:colOff>
      <xdr:row>16</xdr:row>
      <xdr:rowOff>153603</xdr:rowOff>
    </xdr:from>
    <xdr:to>
      <xdr:col>3</xdr:col>
      <xdr:colOff>2103236</xdr:colOff>
      <xdr:row>27</xdr:row>
      <xdr:rowOff>72659</xdr:rowOff>
    </xdr:to>
    <xdr:sp macro="" textlink="">
      <xdr:nvSpPr>
        <xdr:cNvPr id="327" name="Přímá spojnice 16"/>
        <xdr:cNvSpPr/>
      </xdr:nvSpPr>
      <xdr:spPr>
        <a:xfrm>
          <a:off x="5293569" y="327953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1942501</xdr:colOff>
      <xdr:row>16</xdr:row>
      <xdr:rowOff>153603</xdr:rowOff>
    </xdr:from>
    <xdr:to>
      <xdr:col>3</xdr:col>
      <xdr:colOff>2103236</xdr:colOff>
      <xdr:row>23</xdr:row>
      <xdr:rowOff>73843</xdr:rowOff>
    </xdr:to>
    <xdr:sp macro="" textlink="">
      <xdr:nvSpPr>
        <xdr:cNvPr id="328" name="Přímá spojnice 17"/>
        <xdr:cNvSpPr/>
      </xdr:nvSpPr>
      <xdr:spPr>
        <a:xfrm>
          <a:off x="5293569" y="327953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1942501</xdr:colOff>
      <xdr:row>16</xdr:row>
      <xdr:rowOff>153603</xdr:rowOff>
    </xdr:from>
    <xdr:to>
      <xdr:col>3</xdr:col>
      <xdr:colOff>2103236</xdr:colOff>
      <xdr:row>19</xdr:row>
      <xdr:rowOff>75026</xdr:rowOff>
    </xdr:to>
    <xdr:sp macro="" textlink="">
      <xdr:nvSpPr>
        <xdr:cNvPr id="329" name="Přímá spojnice 18"/>
        <xdr:cNvSpPr/>
      </xdr:nvSpPr>
      <xdr:spPr>
        <a:xfrm>
          <a:off x="5293569" y="327953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1074527</xdr:colOff>
      <xdr:row>12</xdr:row>
      <xdr:rowOff>154787</xdr:rowOff>
    </xdr:from>
    <xdr:to>
      <xdr:col>3</xdr:col>
      <xdr:colOff>2371129</xdr:colOff>
      <xdr:row>13</xdr:row>
      <xdr:rowOff>189317</xdr:rowOff>
    </xdr:to>
    <xdr:sp macro="" textlink="">
      <xdr:nvSpPr>
        <xdr:cNvPr id="330" name="Přímá spojnice 19"/>
        <xdr:cNvSpPr/>
      </xdr:nvSpPr>
      <xdr:spPr>
        <a:xfrm>
          <a:off x="4425595" y="2518719"/>
          <a:ext cx="1296602" cy="225030"/>
        </a:xfrm>
        <a:custGeom>
          <a:avLst/>
          <a:gdLst/>
          <a:ahLst/>
          <a:cxnLst/>
          <a:rect l="0" t="0" r="0" b="0"/>
          <a:pathLst>
            <a:path>
              <a:moveTo>
                <a:pt x="0" y="0"/>
              </a:moveTo>
              <a:lnTo>
                <a:pt x="0" y="112515"/>
              </a:lnTo>
              <a:lnTo>
                <a:pt x="1296602" y="112515"/>
              </a:lnTo>
              <a:lnTo>
                <a:pt x="1296602"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645898</xdr:colOff>
      <xdr:row>16</xdr:row>
      <xdr:rowOff>153603</xdr:rowOff>
    </xdr:from>
    <xdr:to>
      <xdr:col>3</xdr:col>
      <xdr:colOff>806633</xdr:colOff>
      <xdr:row>35</xdr:row>
      <xdr:rowOff>70292</xdr:rowOff>
    </xdr:to>
    <xdr:sp macro="" textlink="">
      <xdr:nvSpPr>
        <xdr:cNvPr id="331" name="Přímá spojnice 20"/>
        <xdr:cNvSpPr/>
      </xdr:nvSpPr>
      <xdr:spPr>
        <a:xfrm>
          <a:off x="3996966" y="3279535"/>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645898</xdr:colOff>
      <xdr:row>16</xdr:row>
      <xdr:rowOff>153603</xdr:rowOff>
    </xdr:from>
    <xdr:to>
      <xdr:col>3</xdr:col>
      <xdr:colOff>806633</xdr:colOff>
      <xdr:row>31</xdr:row>
      <xdr:rowOff>71476</xdr:rowOff>
    </xdr:to>
    <xdr:sp macro="" textlink="">
      <xdr:nvSpPr>
        <xdr:cNvPr id="332" name="Přímá spojnice 21"/>
        <xdr:cNvSpPr/>
      </xdr:nvSpPr>
      <xdr:spPr>
        <a:xfrm>
          <a:off x="3996966" y="3279535"/>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645898</xdr:colOff>
      <xdr:row>16</xdr:row>
      <xdr:rowOff>153603</xdr:rowOff>
    </xdr:from>
    <xdr:to>
      <xdr:col>3</xdr:col>
      <xdr:colOff>806633</xdr:colOff>
      <xdr:row>27</xdr:row>
      <xdr:rowOff>72659</xdr:rowOff>
    </xdr:to>
    <xdr:sp macro="" textlink="">
      <xdr:nvSpPr>
        <xdr:cNvPr id="333" name="Přímá spojnice 22"/>
        <xdr:cNvSpPr/>
      </xdr:nvSpPr>
      <xdr:spPr>
        <a:xfrm>
          <a:off x="3996966" y="327953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645898</xdr:colOff>
      <xdr:row>16</xdr:row>
      <xdr:rowOff>153603</xdr:rowOff>
    </xdr:from>
    <xdr:to>
      <xdr:col>3</xdr:col>
      <xdr:colOff>806633</xdr:colOff>
      <xdr:row>23</xdr:row>
      <xdr:rowOff>73843</xdr:rowOff>
    </xdr:to>
    <xdr:sp macro="" textlink="">
      <xdr:nvSpPr>
        <xdr:cNvPr id="334" name="Přímá spojnice 23"/>
        <xdr:cNvSpPr/>
      </xdr:nvSpPr>
      <xdr:spPr>
        <a:xfrm>
          <a:off x="3996966" y="327953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645898</xdr:colOff>
      <xdr:row>16</xdr:row>
      <xdr:rowOff>153603</xdr:rowOff>
    </xdr:from>
    <xdr:to>
      <xdr:col>3</xdr:col>
      <xdr:colOff>806633</xdr:colOff>
      <xdr:row>19</xdr:row>
      <xdr:rowOff>75026</xdr:rowOff>
    </xdr:to>
    <xdr:sp macro="" textlink="">
      <xdr:nvSpPr>
        <xdr:cNvPr id="335" name="Přímá spojnice 24"/>
        <xdr:cNvSpPr/>
      </xdr:nvSpPr>
      <xdr:spPr>
        <a:xfrm>
          <a:off x="3996966" y="327953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1028807</xdr:colOff>
      <xdr:row>12</xdr:row>
      <xdr:rowOff>154787</xdr:rowOff>
    </xdr:from>
    <xdr:to>
      <xdr:col>3</xdr:col>
      <xdr:colOff>1120247</xdr:colOff>
      <xdr:row>13</xdr:row>
      <xdr:rowOff>189317</xdr:rowOff>
    </xdr:to>
    <xdr:sp macro="" textlink="">
      <xdr:nvSpPr>
        <xdr:cNvPr id="336" name="Přímá spojnice 25"/>
        <xdr:cNvSpPr/>
      </xdr:nvSpPr>
      <xdr:spPr>
        <a:xfrm>
          <a:off x="4379875" y="2518719"/>
          <a:ext cx="91440" cy="225030"/>
        </a:xfrm>
        <a:custGeom>
          <a:avLst/>
          <a:gdLst/>
          <a:ahLst/>
          <a:cxnLst/>
          <a:rect l="0" t="0" r="0" b="0"/>
          <a:pathLst>
            <a:path>
              <a:moveTo>
                <a:pt x="45720" y="0"/>
              </a:moveTo>
              <a:lnTo>
                <a:pt x="45720"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2</xdr:col>
      <xdr:colOff>466318</xdr:colOff>
      <xdr:row>16</xdr:row>
      <xdr:rowOff>153603</xdr:rowOff>
    </xdr:from>
    <xdr:to>
      <xdr:col>2</xdr:col>
      <xdr:colOff>627053</xdr:colOff>
      <xdr:row>39</xdr:row>
      <xdr:rowOff>69109</xdr:rowOff>
    </xdr:to>
    <xdr:sp macro="" textlink="">
      <xdr:nvSpPr>
        <xdr:cNvPr id="337" name="Přímá spojnice 26"/>
        <xdr:cNvSpPr/>
      </xdr:nvSpPr>
      <xdr:spPr>
        <a:xfrm>
          <a:off x="2700363" y="3279535"/>
          <a:ext cx="160735" cy="4297006"/>
        </a:xfrm>
        <a:custGeom>
          <a:avLst/>
          <a:gdLst/>
          <a:ahLst/>
          <a:cxnLst/>
          <a:rect l="0" t="0" r="0" b="0"/>
          <a:pathLst>
            <a:path>
              <a:moveTo>
                <a:pt x="0" y="0"/>
              </a:moveTo>
              <a:lnTo>
                <a:pt x="0" y="4297006"/>
              </a:lnTo>
              <a:lnTo>
                <a:pt x="160735" y="429700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2</xdr:col>
      <xdr:colOff>466318</xdr:colOff>
      <xdr:row>16</xdr:row>
      <xdr:rowOff>153603</xdr:rowOff>
    </xdr:from>
    <xdr:to>
      <xdr:col>2</xdr:col>
      <xdr:colOff>627053</xdr:colOff>
      <xdr:row>35</xdr:row>
      <xdr:rowOff>70292</xdr:rowOff>
    </xdr:to>
    <xdr:sp macro="" textlink="">
      <xdr:nvSpPr>
        <xdr:cNvPr id="338" name="Přímá spojnice 27"/>
        <xdr:cNvSpPr/>
      </xdr:nvSpPr>
      <xdr:spPr>
        <a:xfrm>
          <a:off x="2700363" y="3279535"/>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2</xdr:col>
      <xdr:colOff>466318</xdr:colOff>
      <xdr:row>16</xdr:row>
      <xdr:rowOff>153603</xdr:rowOff>
    </xdr:from>
    <xdr:to>
      <xdr:col>2</xdr:col>
      <xdr:colOff>627053</xdr:colOff>
      <xdr:row>31</xdr:row>
      <xdr:rowOff>71476</xdr:rowOff>
    </xdr:to>
    <xdr:sp macro="" textlink="">
      <xdr:nvSpPr>
        <xdr:cNvPr id="339" name="Přímá spojnice 28"/>
        <xdr:cNvSpPr/>
      </xdr:nvSpPr>
      <xdr:spPr>
        <a:xfrm>
          <a:off x="2700363" y="3279535"/>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2</xdr:col>
      <xdr:colOff>466318</xdr:colOff>
      <xdr:row>16</xdr:row>
      <xdr:rowOff>153603</xdr:rowOff>
    </xdr:from>
    <xdr:to>
      <xdr:col>2</xdr:col>
      <xdr:colOff>627053</xdr:colOff>
      <xdr:row>27</xdr:row>
      <xdr:rowOff>72659</xdr:rowOff>
    </xdr:to>
    <xdr:sp macro="" textlink="">
      <xdr:nvSpPr>
        <xdr:cNvPr id="340" name="Přímá spojnice 29"/>
        <xdr:cNvSpPr/>
      </xdr:nvSpPr>
      <xdr:spPr>
        <a:xfrm>
          <a:off x="2700363" y="327953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2</xdr:col>
      <xdr:colOff>466318</xdr:colOff>
      <xdr:row>16</xdr:row>
      <xdr:rowOff>153603</xdr:rowOff>
    </xdr:from>
    <xdr:to>
      <xdr:col>2</xdr:col>
      <xdr:colOff>627053</xdr:colOff>
      <xdr:row>23</xdr:row>
      <xdr:rowOff>73843</xdr:rowOff>
    </xdr:to>
    <xdr:sp macro="" textlink="">
      <xdr:nvSpPr>
        <xdr:cNvPr id="341" name="Přímá spojnice 30"/>
        <xdr:cNvSpPr/>
      </xdr:nvSpPr>
      <xdr:spPr>
        <a:xfrm>
          <a:off x="2700363" y="327953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2</xdr:col>
      <xdr:colOff>466318</xdr:colOff>
      <xdr:row>16</xdr:row>
      <xdr:rowOff>153603</xdr:rowOff>
    </xdr:from>
    <xdr:to>
      <xdr:col>2</xdr:col>
      <xdr:colOff>627053</xdr:colOff>
      <xdr:row>19</xdr:row>
      <xdr:rowOff>75026</xdr:rowOff>
    </xdr:to>
    <xdr:sp macro="" textlink="">
      <xdr:nvSpPr>
        <xdr:cNvPr id="342" name="Přímá spojnice 31"/>
        <xdr:cNvSpPr/>
      </xdr:nvSpPr>
      <xdr:spPr>
        <a:xfrm>
          <a:off x="2700363" y="327953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2</xdr:col>
      <xdr:colOff>894947</xdr:colOff>
      <xdr:row>12</xdr:row>
      <xdr:rowOff>154787</xdr:rowOff>
    </xdr:from>
    <xdr:to>
      <xdr:col>3</xdr:col>
      <xdr:colOff>1074526</xdr:colOff>
      <xdr:row>13</xdr:row>
      <xdr:rowOff>189317</xdr:rowOff>
    </xdr:to>
    <xdr:sp macro="" textlink="">
      <xdr:nvSpPr>
        <xdr:cNvPr id="343" name="Přímá spojnice 32"/>
        <xdr:cNvSpPr/>
      </xdr:nvSpPr>
      <xdr:spPr>
        <a:xfrm>
          <a:off x="3128992" y="2518719"/>
          <a:ext cx="1296602" cy="225030"/>
        </a:xfrm>
        <a:custGeom>
          <a:avLst/>
          <a:gdLst/>
          <a:ahLst/>
          <a:cxnLst/>
          <a:rect l="0" t="0" r="0" b="0"/>
          <a:pathLst>
            <a:path>
              <a:moveTo>
                <a:pt x="1296602" y="0"/>
              </a:moveTo>
              <a:lnTo>
                <a:pt x="1296602" y="112515"/>
              </a:lnTo>
              <a:lnTo>
                <a:pt x="0" y="112515"/>
              </a:lnTo>
              <a:lnTo>
                <a:pt x="0"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1</xdr:col>
      <xdr:colOff>286737</xdr:colOff>
      <xdr:row>16</xdr:row>
      <xdr:rowOff>153603</xdr:rowOff>
    </xdr:from>
    <xdr:to>
      <xdr:col>1</xdr:col>
      <xdr:colOff>447472</xdr:colOff>
      <xdr:row>35</xdr:row>
      <xdr:rowOff>70292</xdr:rowOff>
    </xdr:to>
    <xdr:sp macro="" textlink="">
      <xdr:nvSpPr>
        <xdr:cNvPr id="344" name="Přímá spojnice 33"/>
        <xdr:cNvSpPr/>
      </xdr:nvSpPr>
      <xdr:spPr>
        <a:xfrm>
          <a:off x="1403760" y="3279535"/>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1</xdr:col>
      <xdr:colOff>286737</xdr:colOff>
      <xdr:row>16</xdr:row>
      <xdr:rowOff>153603</xdr:rowOff>
    </xdr:from>
    <xdr:to>
      <xdr:col>1</xdr:col>
      <xdr:colOff>447472</xdr:colOff>
      <xdr:row>31</xdr:row>
      <xdr:rowOff>71476</xdr:rowOff>
    </xdr:to>
    <xdr:sp macro="" textlink="">
      <xdr:nvSpPr>
        <xdr:cNvPr id="345" name="Přímá spojnice 34"/>
        <xdr:cNvSpPr/>
      </xdr:nvSpPr>
      <xdr:spPr>
        <a:xfrm>
          <a:off x="1403760" y="3279535"/>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1</xdr:col>
      <xdr:colOff>286737</xdr:colOff>
      <xdr:row>16</xdr:row>
      <xdr:rowOff>153603</xdr:rowOff>
    </xdr:from>
    <xdr:to>
      <xdr:col>1</xdr:col>
      <xdr:colOff>447472</xdr:colOff>
      <xdr:row>27</xdr:row>
      <xdr:rowOff>72659</xdr:rowOff>
    </xdr:to>
    <xdr:sp macro="" textlink="">
      <xdr:nvSpPr>
        <xdr:cNvPr id="346" name="Přímá spojnice 35"/>
        <xdr:cNvSpPr/>
      </xdr:nvSpPr>
      <xdr:spPr>
        <a:xfrm>
          <a:off x="1403760" y="327953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1</xdr:col>
      <xdr:colOff>286737</xdr:colOff>
      <xdr:row>16</xdr:row>
      <xdr:rowOff>153603</xdr:rowOff>
    </xdr:from>
    <xdr:to>
      <xdr:col>1</xdr:col>
      <xdr:colOff>447472</xdr:colOff>
      <xdr:row>23</xdr:row>
      <xdr:rowOff>73843</xdr:rowOff>
    </xdr:to>
    <xdr:sp macro="" textlink="">
      <xdr:nvSpPr>
        <xdr:cNvPr id="347" name="Přímá spojnice 36"/>
        <xdr:cNvSpPr/>
      </xdr:nvSpPr>
      <xdr:spPr>
        <a:xfrm>
          <a:off x="1403760" y="327953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1</xdr:col>
      <xdr:colOff>286737</xdr:colOff>
      <xdr:row>16</xdr:row>
      <xdr:rowOff>153603</xdr:rowOff>
    </xdr:from>
    <xdr:to>
      <xdr:col>1</xdr:col>
      <xdr:colOff>447472</xdr:colOff>
      <xdr:row>19</xdr:row>
      <xdr:rowOff>75026</xdr:rowOff>
    </xdr:to>
    <xdr:sp macro="" textlink="">
      <xdr:nvSpPr>
        <xdr:cNvPr id="348" name="Přímá spojnice 37"/>
        <xdr:cNvSpPr/>
      </xdr:nvSpPr>
      <xdr:spPr>
        <a:xfrm>
          <a:off x="1403760" y="327953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1</xdr:col>
      <xdr:colOff>715366</xdr:colOff>
      <xdr:row>12</xdr:row>
      <xdr:rowOff>154787</xdr:rowOff>
    </xdr:from>
    <xdr:to>
      <xdr:col>3</xdr:col>
      <xdr:colOff>1074526</xdr:colOff>
      <xdr:row>13</xdr:row>
      <xdr:rowOff>189317</xdr:rowOff>
    </xdr:to>
    <xdr:sp macro="" textlink="">
      <xdr:nvSpPr>
        <xdr:cNvPr id="349" name="Přímá spojnice 38"/>
        <xdr:cNvSpPr/>
      </xdr:nvSpPr>
      <xdr:spPr>
        <a:xfrm>
          <a:off x="1832389" y="2518719"/>
          <a:ext cx="2593205" cy="225030"/>
        </a:xfrm>
        <a:custGeom>
          <a:avLst/>
          <a:gdLst/>
          <a:ahLst/>
          <a:cxnLst/>
          <a:rect l="0" t="0" r="0" b="0"/>
          <a:pathLst>
            <a:path>
              <a:moveTo>
                <a:pt x="2593205" y="0"/>
              </a:moveTo>
              <a:lnTo>
                <a:pt x="2593205" y="112515"/>
              </a:lnTo>
              <a:lnTo>
                <a:pt x="0" y="112515"/>
              </a:lnTo>
              <a:lnTo>
                <a:pt x="0"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0</xdr:col>
      <xdr:colOff>107157</xdr:colOff>
      <xdr:row>16</xdr:row>
      <xdr:rowOff>153603</xdr:rowOff>
    </xdr:from>
    <xdr:to>
      <xdr:col>0</xdr:col>
      <xdr:colOff>267892</xdr:colOff>
      <xdr:row>43</xdr:row>
      <xdr:rowOff>67926</xdr:rowOff>
    </xdr:to>
    <xdr:sp macro="" textlink="">
      <xdr:nvSpPr>
        <xdr:cNvPr id="350" name="Přímá spojnice 39"/>
        <xdr:cNvSpPr/>
      </xdr:nvSpPr>
      <xdr:spPr>
        <a:xfrm>
          <a:off x="107157" y="3279535"/>
          <a:ext cx="160735" cy="5057823"/>
        </a:xfrm>
        <a:custGeom>
          <a:avLst/>
          <a:gdLst/>
          <a:ahLst/>
          <a:cxnLst/>
          <a:rect l="0" t="0" r="0" b="0"/>
          <a:pathLst>
            <a:path>
              <a:moveTo>
                <a:pt x="0" y="0"/>
              </a:moveTo>
              <a:lnTo>
                <a:pt x="0" y="5057823"/>
              </a:lnTo>
              <a:lnTo>
                <a:pt x="160735" y="50578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0</xdr:col>
      <xdr:colOff>107157</xdr:colOff>
      <xdr:row>16</xdr:row>
      <xdr:rowOff>153603</xdr:rowOff>
    </xdr:from>
    <xdr:to>
      <xdr:col>0</xdr:col>
      <xdr:colOff>267892</xdr:colOff>
      <xdr:row>39</xdr:row>
      <xdr:rowOff>69109</xdr:rowOff>
    </xdr:to>
    <xdr:sp macro="" textlink="">
      <xdr:nvSpPr>
        <xdr:cNvPr id="351" name="Přímá spojnice 40"/>
        <xdr:cNvSpPr/>
      </xdr:nvSpPr>
      <xdr:spPr>
        <a:xfrm>
          <a:off x="107157" y="3279535"/>
          <a:ext cx="160735" cy="4297006"/>
        </a:xfrm>
        <a:custGeom>
          <a:avLst/>
          <a:gdLst/>
          <a:ahLst/>
          <a:cxnLst/>
          <a:rect l="0" t="0" r="0" b="0"/>
          <a:pathLst>
            <a:path>
              <a:moveTo>
                <a:pt x="0" y="0"/>
              </a:moveTo>
              <a:lnTo>
                <a:pt x="0" y="4297006"/>
              </a:lnTo>
              <a:lnTo>
                <a:pt x="160735" y="429700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0</xdr:col>
      <xdr:colOff>107157</xdr:colOff>
      <xdr:row>16</xdr:row>
      <xdr:rowOff>153603</xdr:rowOff>
    </xdr:from>
    <xdr:to>
      <xdr:col>0</xdr:col>
      <xdr:colOff>267892</xdr:colOff>
      <xdr:row>35</xdr:row>
      <xdr:rowOff>70292</xdr:rowOff>
    </xdr:to>
    <xdr:sp macro="" textlink="">
      <xdr:nvSpPr>
        <xdr:cNvPr id="352" name="Přímá spojnice 41"/>
        <xdr:cNvSpPr/>
      </xdr:nvSpPr>
      <xdr:spPr>
        <a:xfrm>
          <a:off x="107157" y="3279535"/>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0</xdr:col>
      <xdr:colOff>107157</xdr:colOff>
      <xdr:row>16</xdr:row>
      <xdr:rowOff>153603</xdr:rowOff>
    </xdr:from>
    <xdr:to>
      <xdr:col>0</xdr:col>
      <xdr:colOff>267892</xdr:colOff>
      <xdr:row>31</xdr:row>
      <xdr:rowOff>71476</xdr:rowOff>
    </xdr:to>
    <xdr:sp macro="" textlink="">
      <xdr:nvSpPr>
        <xdr:cNvPr id="353" name="Přímá spojnice 42"/>
        <xdr:cNvSpPr/>
      </xdr:nvSpPr>
      <xdr:spPr>
        <a:xfrm>
          <a:off x="107157" y="3279535"/>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0</xdr:col>
      <xdr:colOff>107157</xdr:colOff>
      <xdr:row>16</xdr:row>
      <xdr:rowOff>153603</xdr:rowOff>
    </xdr:from>
    <xdr:to>
      <xdr:col>0</xdr:col>
      <xdr:colOff>267892</xdr:colOff>
      <xdr:row>27</xdr:row>
      <xdr:rowOff>72659</xdr:rowOff>
    </xdr:to>
    <xdr:sp macro="" textlink="">
      <xdr:nvSpPr>
        <xdr:cNvPr id="354" name="Přímá spojnice 43"/>
        <xdr:cNvSpPr/>
      </xdr:nvSpPr>
      <xdr:spPr>
        <a:xfrm>
          <a:off x="107157" y="3279535"/>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0</xdr:col>
      <xdr:colOff>107157</xdr:colOff>
      <xdr:row>16</xdr:row>
      <xdr:rowOff>153603</xdr:rowOff>
    </xdr:from>
    <xdr:to>
      <xdr:col>0</xdr:col>
      <xdr:colOff>267892</xdr:colOff>
      <xdr:row>23</xdr:row>
      <xdr:rowOff>73843</xdr:rowOff>
    </xdr:to>
    <xdr:sp macro="" textlink="">
      <xdr:nvSpPr>
        <xdr:cNvPr id="355" name="Přímá spojnice 44"/>
        <xdr:cNvSpPr/>
      </xdr:nvSpPr>
      <xdr:spPr>
        <a:xfrm>
          <a:off x="107157" y="3279535"/>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0</xdr:col>
      <xdr:colOff>107157</xdr:colOff>
      <xdr:row>16</xdr:row>
      <xdr:rowOff>153603</xdr:rowOff>
    </xdr:from>
    <xdr:to>
      <xdr:col>0</xdr:col>
      <xdr:colOff>267892</xdr:colOff>
      <xdr:row>19</xdr:row>
      <xdr:rowOff>75026</xdr:rowOff>
    </xdr:to>
    <xdr:sp macro="" textlink="">
      <xdr:nvSpPr>
        <xdr:cNvPr id="356" name="Přímá spojnice 45"/>
        <xdr:cNvSpPr/>
      </xdr:nvSpPr>
      <xdr:spPr>
        <a:xfrm>
          <a:off x="107157" y="3279535"/>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0</xdr:col>
      <xdr:colOff>535786</xdr:colOff>
      <xdr:row>12</xdr:row>
      <xdr:rowOff>154787</xdr:rowOff>
    </xdr:from>
    <xdr:to>
      <xdr:col>3</xdr:col>
      <xdr:colOff>1074526</xdr:colOff>
      <xdr:row>13</xdr:row>
      <xdr:rowOff>189317</xdr:rowOff>
    </xdr:to>
    <xdr:sp macro="" textlink="">
      <xdr:nvSpPr>
        <xdr:cNvPr id="357" name="Přímá spojnice 46"/>
        <xdr:cNvSpPr/>
      </xdr:nvSpPr>
      <xdr:spPr>
        <a:xfrm>
          <a:off x="535786" y="2518719"/>
          <a:ext cx="3889808" cy="225030"/>
        </a:xfrm>
        <a:custGeom>
          <a:avLst/>
          <a:gdLst/>
          <a:ahLst/>
          <a:cxnLst/>
          <a:rect l="0" t="0" r="0" b="0"/>
          <a:pathLst>
            <a:path>
              <a:moveTo>
                <a:pt x="3889808" y="0"/>
              </a:moveTo>
              <a:lnTo>
                <a:pt x="3889808" y="112515"/>
              </a:lnTo>
              <a:lnTo>
                <a:pt x="0" y="112515"/>
              </a:lnTo>
              <a:lnTo>
                <a:pt x="0"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sp>
    <xdr:clientData/>
  </xdr:twoCellAnchor>
  <xdr:twoCellAnchor>
    <xdr:from>
      <xdr:col>3</xdr:col>
      <xdr:colOff>538741</xdr:colOff>
      <xdr:row>10</xdr:row>
      <xdr:rowOff>0</xdr:rowOff>
    </xdr:from>
    <xdr:to>
      <xdr:col>3</xdr:col>
      <xdr:colOff>1610313</xdr:colOff>
      <xdr:row>12</xdr:row>
      <xdr:rowOff>154786</xdr:rowOff>
    </xdr:to>
    <xdr:grpSp>
      <xdr:nvGrpSpPr>
        <xdr:cNvPr id="358" name="Skupina 357"/>
        <xdr:cNvGrpSpPr/>
      </xdr:nvGrpSpPr>
      <xdr:grpSpPr>
        <a:xfrm>
          <a:off x="3882016" y="1981200"/>
          <a:ext cx="1071572" cy="535786"/>
          <a:chOff x="3890435" y="95528"/>
          <a:chExt cx="1071572" cy="535786"/>
        </a:xfrm>
      </xdr:grpSpPr>
      <xdr:sp macro="" textlink="">
        <xdr:nvSpPr>
          <xdr:cNvPr id="491" name="Obdélník 490"/>
          <xdr:cNvSpPr/>
        </xdr:nvSpPr>
        <xdr:spPr>
          <a:xfrm>
            <a:off x="3890435" y="95528"/>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92" name="Obdélník 491"/>
          <xdr:cNvSpPr/>
        </xdr:nvSpPr>
        <xdr:spPr>
          <a:xfrm>
            <a:off x="3890435" y="95528"/>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Raffeisenbank CZ</a:t>
            </a:r>
            <a:endParaRPr lang="en-US" sz="900" kern="1200"/>
          </a:p>
        </xdr:txBody>
      </xdr:sp>
    </xdr:grpSp>
    <xdr:clientData/>
  </xdr:twoCellAnchor>
  <xdr:twoCellAnchor>
    <xdr:from>
      <xdr:col>0</xdr:col>
      <xdr:colOff>0</xdr:colOff>
      <xdr:row>13</xdr:row>
      <xdr:rowOff>189317</xdr:rowOff>
    </xdr:from>
    <xdr:to>
      <xdr:col>0</xdr:col>
      <xdr:colOff>1071572</xdr:colOff>
      <xdr:row>16</xdr:row>
      <xdr:rowOff>153603</xdr:rowOff>
    </xdr:to>
    <xdr:grpSp>
      <xdr:nvGrpSpPr>
        <xdr:cNvPr id="359" name="Skupina 358"/>
        <xdr:cNvGrpSpPr/>
      </xdr:nvGrpSpPr>
      <xdr:grpSpPr>
        <a:xfrm>
          <a:off x="0" y="2742017"/>
          <a:ext cx="1071572" cy="535786"/>
          <a:chOff x="626" y="856345"/>
          <a:chExt cx="1071572" cy="535786"/>
        </a:xfrm>
      </xdr:grpSpPr>
      <xdr:sp macro="" textlink="">
        <xdr:nvSpPr>
          <xdr:cNvPr id="489" name="Obdélník 488"/>
          <xdr:cNvSpPr/>
        </xdr:nvSpPr>
        <xdr:spPr>
          <a:xfrm>
            <a:off x="626" y="856345"/>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90" name="Obdélník 489"/>
          <xdr:cNvSpPr/>
        </xdr:nvSpPr>
        <xdr:spPr>
          <a:xfrm>
            <a:off x="626" y="856345"/>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CEO</a:t>
            </a:r>
            <a:endParaRPr lang="en-US" sz="900" kern="1200"/>
          </a:p>
          <a:p>
            <a:pPr lvl="0" algn="ctr" defTabSz="400050">
              <a:lnSpc>
                <a:spcPct val="90000"/>
              </a:lnSpc>
              <a:spcBef>
                <a:spcPct val="0"/>
              </a:spcBef>
              <a:spcAft>
                <a:spcPct val="35000"/>
              </a:spcAft>
            </a:pPr>
            <a:r>
              <a:rPr lang="cs-CZ" sz="900" kern="1200"/>
              <a:t>Igor Vida</a:t>
            </a:r>
            <a:endParaRPr lang="en-US" sz="900" kern="1200"/>
          </a:p>
        </xdr:txBody>
      </xdr:sp>
    </xdr:grpSp>
    <xdr:clientData/>
  </xdr:twoCellAnchor>
  <xdr:twoCellAnchor>
    <xdr:from>
      <xdr:col>0</xdr:col>
      <xdr:colOff>267893</xdr:colOff>
      <xdr:row>17</xdr:row>
      <xdr:rowOff>188134</xdr:rowOff>
    </xdr:from>
    <xdr:to>
      <xdr:col>1</xdr:col>
      <xdr:colOff>222442</xdr:colOff>
      <xdr:row>20</xdr:row>
      <xdr:rowOff>152420</xdr:rowOff>
    </xdr:to>
    <xdr:grpSp>
      <xdr:nvGrpSpPr>
        <xdr:cNvPr id="360" name="Skupina 359"/>
        <xdr:cNvGrpSpPr/>
      </xdr:nvGrpSpPr>
      <xdr:grpSpPr>
        <a:xfrm>
          <a:off x="267893" y="3502834"/>
          <a:ext cx="1068974" cy="535786"/>
          <a:chOff x="268519" y="1617162"/>
          <a:chExt cx="1071572" cy="535786"/>
        </a:xfrm>
      </xdr:grpSpPr>
      <xdr:sp macro="" textlink="">
        <xdr:nvSpPr>
          <xdr:cNvPr id="487" name="Obdélník 486"/>
          <xdr:cNvSpPr/>
        </xdr:nvSpPr>
        <xdr:spPr>
          <a:xfrm>
            <a:off x="268519" y="1617162"/>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88" name="Obdélník 487"/>
          <xdr:cNvSpPr/>
        </xdr:nvSpPr>
        <xdr:spPr>
          <a:xfrm>
            <a:off x="268519" y="1617162"/>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Internal Audit</a:t>
            </a:r>
            <a:br>
              <a:rPr lang="cs-CZ" sz="900" kern="1200"/>
            </a:br>
            <a:r>
              <a:rPr lang="cs-CZ" sz="900" kern="1200"/>
              <a:t>Romana Smrčková</a:t>
            </a:r>
            <a:endParaRPr lang="en-US" sz="900" kern="1200"/>
          </a:p>
        </xdr:txBody>
      </xdr:sp>
    </xdr:grpSp>
    <xdr:clientData/>
  </xdr:twoCellAnchor>
  <xdr:twoCellAnchor>
    <xdr:from>
      <xdr:col>0</xdr:col>
      <xdr:colOff>267893</xdr:colOff>
      <xdr:row>21</xdr:row>
      <xdr:rowOff>186950</xdr:rowOff>
    </xdr:from>
    <xdr:to>
      <xdr:col>1</xdr:col>
      <xdr:colOff>222442</xdr:colOff>
      <xdr:row>24</xdr:row>
      <xdr:rowOff>151236</xdr:rowOff>
    </xdr:to>
    <xdr:grpSp>
      <xdr:nvGrpSpPr>
        <xdr:cNvPr id="361" name="Skupina 360"/>
        <xdr:cNvGrpSpPr/>
      </xdr:nvGrpSpPr>
      <xdr:grpSpPr>
        <a:xfrm>
          <a:off x="267893" y="4263650"/>
          <a:ext cx="1068974" cy="535786"/>
          <a:chOff x="268519" y="2377978"/>
          <a:chExt cx="1071572" cy="535786"/>
        </a:xfrm>
      </xdr:grpSpPr>
      <xdr:sp macro="" textlink="">
        <xdr:nvSpPr>
          <xdr:cNvPr id="485" name="Obdélník 484"/>
          <xdr:cNvSpPr/>
        </xdr:nvSpPr>
        <xdr:spPr>
          <a:xfrm>
            <a:off x="268519" y="2377978"/>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86" name="Obdélník 485"/>
          <xdr:cNvSpPr/>
        </xdr:nvSpPr>
        <xdr:spPr>
          <a:xfrm>
            <a:off x="268519" y="2377978"/>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Compliance &amp; Security</a:t>
            </a:r>
            <a:br>
              <a:rPr lang="cs-CZ" sz="900" kern="1200"/>
            </a:br>
            <a:r>
              <a:rPr lang="cs-CZ" sz="900" kern="1200"/>
              <a:t>Alexander Nagy</a:t>
            </a:r>
            <a:endParaRPr lang="en-US" sz="900" kern="1200"/>
          </a:p>
        </xdr:txBody>
      </xdr:sp>
    </xdr:grpSp>
    <xdr:clientData/>
  </xdr:twoCellAnchor>
  <xdr:twoCellAnchor>
    <xdr:from>
      <xdr:col>0</xdr:col>
      <xdr:colOff>267893</xdr:colOff>
      <xdr:row>25</xdr:row>
      <xdr:rowOff>185767</xdr:rowOff>
    </xdr:from>
    <xdr:to>
      <xdr:col>1</xdr:col>
      <xdr:colOff>222442</xdr:colOff>
      <xdr:row>28</xdr:row>
      <xdr:rowOff>150053</xdr:rowOff>
    </xdr:to>
    <xdr:grpSp>
      <xdr:nvGrpSpPr>
        <xdr:cNvPr id="362" name="Skupina 361"/>
        <xdr:cNvGrpSpPr/>
      </xdr:nvGrpSpPr>
      <xdr:grpSpPr>
        <a:xfrm>
          <a:off x="267893" y="5024467"/>
          <a:ext cx="1068974" cy="535786"/>
          <a:chOff x="268519" y="3138795"/>
          <a:chExt cx="1071572" cy="535786"/>
        </a:xfrm>
      </xdr:grpSpPr>
      <xdr:sp macro="" textlink="">
        <xdr:nvSpPr>
          <xdr:cNvPr id="483" name="Obdélník 482"/>
          <xdr:cNvSpPr/>
        </xdr:nvSpPr>
        <xdr:spPr>
          <a:xfrm>
            <a:off x="268519" y="3138795"/>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84" name="Obdélník 483"/>
          <xdr:cNvSpPr/>
        </xdr:nvSpPr>
        <xdr:spPr>
          <a:xfrm>
            <a:off x="268519" y="3138795"/>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Private Banking</a:t>
            </a:r>
            <a:br>
              <a:rPr lang="cs-CZ" sz="900" kern="1200"/>
            </a:br>
            <a:r>
              <a:rPr lang="cs-CZ" sz="900" kern="1200"/>
              <a:t>Petr Vitásek</a:t>
            </a:r>
            <a:endParaRPr lang="en-US" sz="900" kern="1200"/>
          </a:p>
        </xdr:txBody>
      </xdr:sp>
    </xdr:grpSp>
    <xdr:clientData/>
  </xdr:twoCellAnchor>
  <xdr:twoCellAnchor>
    <xdr:from>
      <xdr:col>0</xdr:col>
      <xdr:colOff>267893</xdr:colOff>
      <xdr:row>29</xdr:row>
      <xdr:rowOff>184583</xdr:rowOff>
    </xdr:from>
    <xdr:to>
      <xdr:col>1</xdr:col>
      <xdr:colOff>222442</xdr:colOff>
      <xdr:row>32</xdr:row>
      <xdr:rowOff>148869</xdr:rowOff>
    </xdr:to>
    <xdr:grpSp>
      <xdr:nvGrpSpPr>
        <xdr:cNvPr id="363" name="Skupina 362"/>
        <xdr:cNvGrpSpPr/>
      </xdr:nvGrpSpPr>
      <xdr:grpSpPr>
        <a:xfrm>
          <a:off x="267893" y="5785283"/>
          <a:ext cx="1068974" cy="535786"/>
          <a:chOff x="268519" y="3899611"/>
          <a:chExt cx="1071572" cy="535786"/>
        </a:xfrm>
      </xdr:grpSpPr>
      <xdr:sp macro="" textlink="">
        <xdr:nvSpPr>
          <xdr:cNvPr id="481" name="Obdélník 480"/>
          <xdr:cNvSpPr/>
        </xdr:nvSpPr>
        <xdr:spPr>
          <a:xfrm>
            <a:off x="268519" y="3899611"/>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82" name="Obdélník 481"/>
          <xdr:cNvSpPr/>
        </xdr:nvSpPr>
        <xdr:spPr>
          <a:xfrm>
            <a:off x="268519" y="3899611"/>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Investment Management</a:t>
            </a:r>
            <a:br>
              <a:rPr lang="cs-CZ" sz="900" kern="1200"/>
            </a:br>
            <a:r>
              <a:rPr lang="cs-CZ" sz="900" kern="1200"/>
              <a:t>Jaromír Sladkovský</a:t>
            </a:r>
            <a:endParaRPr lang="en-US" sz="900" kern="1200"/>
          </a:p>
        </xdr:txBody>
      </xdr:sp>
    </xdr:grpSp>
    <xdr:clientData/>
  </xdr:twoCellAnchor>
  <xdr:twoCellAnchor>
    <xdr:from>
      <xdr:col>0</xdr:col>
      <xdr:colOff>267893</xdr:colOff>
      <xdr:row>33</xdr:row>
      <xdr:rowOff>183400</xdr:rowOff>
    </xdr:from>
    <xdr:to>
      <xdr:col>1</xdr:col>
      <xdr:colOff>222442</xdr:colOff>
      <xdr:row>36</xdr:row>
      <xdr:rowOff>147686</xdr:rowOff>
    </xdr:to>
    <xdr:grpSp>
      <xdr:nvGrpSpPr>
        <xdr:cNvPr id="364" name="Skupina 363"/>
        <xdr:cNvGrpSpPr/>
      </xdr:nvGrpSpPr>
      <xdr:grpSpPr>
        <a:xfrm>
          <a:off x="267893" y="6546100"/>
          <a:ext cx="1068974" cy="535786"/>
          <a:chOff x="268519" y="4660428"/>
          <a:chExt cx="1071572" cy="535786"/>
        </a:xfrm>
      </xdr:grpSpPr>
      <xdr:sp macro="" textlink="">
        <xdr:nvSpPr>
          <xdr:cNvPr id="479" name="Obdélník 478"/>
          <xdr:cNvSpPr/>
        </xdr:nvSpPr>
        <xdr:spPr>
          <a:xfrm>
            <a:off x="268519" y="4660428"/>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80" name="Obdélník 479"/>
          <xdr:cNvSpPr/>
        </xdr:nvSpPr>
        <xdr:spPr>
          <a:xfrm>
            <a:off x="268519" y="4660428"/>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Human Resources</a:t>
            </a:r>
            <a:br>
              <a:rPr lang="cs-CZ" sz="900" kern="1200"/>
            </a:br>
            <a:r>
              <a:rPr lang="cs-CZ" sz="900" kern="1200"/>
              <a:t>Filip Šanda</a:t>
            </a:r>
            <a:endParaRPr lang="en-US" sz="900" kern="1200"/>
          </a:p>
        </xdr:txBody>
      </xdr:sp>
    </xdr:grpSp>
    <xdr:clientData/>
  </xdr:twoCellAnchor>
  <xdr:twoCellAnchor>
    <xdr:from>
      <xdr:col>0</xdr:col>
      <xdr:colOff>267893</xdr:colOff>
      <xdr:row>37</xdr:row>
      <xdr:rowOff>182217</xdr:rowOff>
    </xdr:from>
    <xdr:to>
      <xdr:col>1</xdr:col>
      <xdr:colOff>222442</xdr:colOff>
      <xdr:row>40</xdr:row>
      <xdr:rowOff>146503</xdr:rowOff>
    </xdr:to>
    <xdr:grpSp>
      <xdr:nvGrpSpPr>
        <xdr:cNvPr id="365" name="Skupina 364"/>
        <xdr:cNvGrpSpPr/>
      </xdr:nvGrpSpPr>
      <xdr:grpSpPr>
        <a:xfrm>
          <a:off x="267893" y="7306917"/>
          <a:ext cx="1068974" cy="535786"/>
          <a:chOff x="268519" y="5421245"/>
          <a:chExt cx="1071572" cy="535786"/>
        </a:xfrm>
      </xdr:grpSpPr>
      <xdr:sp macro="" textlink="">
        <xdr:nvSpPr>
          <xdr:cNvPr id="477" name="Obdélník 476"/>
          <xdr:cNvSpPr/>
        </xdr:nvSpPr>
        <xdr:spPr>
          <a:xfrm>
            <a:off x="268519" y="5421245"/>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78" name="Obdélník 477"/>
          <xdr:cNvSpPr/>
        </xdr:nvSpPr>
        <xdr:spPr>
          <a:xfrm>
            <a:off x="268519" y="5421245"/>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Management Support</a:t>
            </a:r>
            <a:endParaRPr lang="en-US" sz="900" kern="1200"/>
          </a:p>
          <a:p>
            <a:pPr lvl="0" algn="ctr" defTabSz="400050">
              <a:lnSpc>
                <a:spcPct val="90000"/>
              </a:lnSpc>
              <a:spcBef>
                <a:spcPct val="0"/>
              </a:spcBef>
              <a:spcAft>
                <a:spcPct val="35000"/>
              </a:spcAft>
            </a:pPr>
            <a:r>
              <a:rPr lang="cs-CZ" sz="900" kern="1200"/>
              <a:t>Čestmír Ondrůšek</a:t>
            </a:r>
            <a:endParaRPr lang="en-US" sz="900" kern="1200"/>
          </a:p>
        </xdr:txBody>
      </xdr:sp>
    </xdr:grpSp>
    <xdr:clientData/>
  </xdr:twoCellAnchor>
  <xdr:twoCellAnchor>
    <xdr:from>
      <xdr:col>0</xdr:col>
      <xdr:colOff>267893</xdr:colOff>
      <xdr:row>41</xdr:row>
      <xdr:rowOff>181033</xdr:rowOff>
    </xdr:from>
    <xdr:to>
      <xdr:col>1</xdr:col>
      <xdr:colOff>222442</xdr:colOff>
      <xdr:row>44</xdr:row>
      <xdr:rowOff>145319</xdr:rowOff>
    </xdr:to>
    <xdr:grpSp>
      <xdr:nvGrpSpPr>
        <xdr:cNvPr id="366" name="Skupina 365"/>
        <xdr:cNvGrpSpPr/>
      </xdr:nvGrpSpPr>
      <xdr:grpSpPr>
        <a:xfrm>
          <a:off x="267893" y="8067733"/>
          <a:ext cx="1068974" cy="535786"/>
          <a:chOff x="268519" y="6182061"/>
          <a:chExt cx="1071572" cy="535786"/>
        </a:xfrm>
      </xdr:grpSpPr>
      <xdr:sp macro="" textlink="">
        <xdr:nvSpPr>
          <xdr:cNvPr id="475" name="Obdélník 474"/>
          <xdr:cNvSpPr/>
        </xdr:nvSpPr>
        <xdr:spPr>
          <a:xfrm>
            <a:off x="268519" y="6182061"/>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76" name="Obdélník 475"/>
          <xdr:cNvSpPr/>
        </xdr:nvSpPr>
        <xdr:spPr>
          <a:xfrm>
            <a:off x="268519" y="6182061"/>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Finance</a:t>
            </a:r>
            <a:endParaRPr lang="en-US" sz="900" kern="1200"/>
          </a:p>
          <a:p>
            <a:pPr lvl="0" algn="ctr" defTabSz="400050">
              <a:lnSpc>
                <a:spcPct val="90000"/>
              </a:lnSpc>
              <a:spcBef>
                <a:spcPct val="0"/>
              </a:spcBef>
              <a:spcAft>
                <a:spcPct val="35000"/>
              </a:spcAft>
            </a:pPr>
            <a:r>
              <a:rPr lang="cs-CZ" sz="900" kern="1200"/>
              <a:t>Tomáš Jelínek</a:t>
            </a:r>
            <a:endParaRPr lang="en-US" sz="900" kern="1200"/>
          </a:p>
        </xdr:txBody>
      </xdr:sp>
    </xdr:grpSp>
    <xdr:clientData/>
  </xdr:twoCellAnchor>
  <xdr:twoCellAnchor>
    <xdr:from>
      <xdr:col>1</xdr:col>
      <xdr:colOff>179580</xdr:colOff>
      <xdr:row>13</xdr:row>
      <xdr:rowOff>189317</xdr:rowOff>
    </xdr:from>
    <xdr:to>
      <xdr:col>2</xdr:col>
      <xdr:colOff>134130</xdr:colOff>
      <xdr:row>16</xdr:row>
      <xdr:rowOff>153603</xdr:rowOff>
    </xdr:to>
    <xdr:grpSp>
      <xdr:nvGrpSpPr>
        <xdr:cNvPr id="367" name="Skupina 366"/>
        <xdr:cNvGrpSpPr/>
      </xdr:nvGrpSpPr>
      <xdr:grpSpPr>
        <a:xfrm>
          <a:off x="1294005" y="2742017"/>
          <a:ext cx="1068975" cy="535786"/>
          <a:chOff x="1297229" y="856345"/>
          <a:chExt cx="1071572" cy="535786"/>
        </a:xfrm>
      </xdr:grpSpPr>
      <xdr:sp macro="" textlink="">
        <xdr:nvSpPr>
          <xdr:cNvPr id="473" name="Obdélník 472"/>
          <xdr:cNvSpPr/>
        </xdr:nvSpPr>
        <xdr:spPr>
          <a:xfrm>
            <a:off x="1297229" y="856345"/>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74" name="Obdélník 473"/>
          <xdr:cNvSpPr/>
        </xdr:nvSpPr>
        <xdr:spPr>
          <a:xfrm>
            <a:off x="1297229" y="856345"/>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Retail </a:t>
            </a:r>
            <a:endParaRPr lang="en-US" sz="900" kern="1200"/>
          </a:p>
          <a:p>
            <a:pPr lvl="0" algn="ctr" defTabSz="400050">
              <a:lnSpc>
                <a:spcPct val="90000"/>
              </a:lnSpc>
              <a:spcBef>
                <a:spcPct val="0"/>
              </a:spcBef>
              <a:spcAft>
                <a:spcPct val="35000"/>
              </a:spcAft>
            </a:pPr>
            <a:r>
              <a:rPr lang="cs-CZ" sz="900" kern="1200"/>
              <a:t>Vladimír Kreidl</a:t>
            </a:r>
            <a:endParaRPr lang="en-US" sz="900" kern="1200"/>
          </a:p>
        </xdr:txBody>
      </xdr:sp>
    </xdr:grpSp>
    <xdr:clientData/>
  </xdr:twoCellAnchor>
  <xdr:twoCellAnchor>
    <xdr:from>
      <xdr:col>1</xdr:col>
      <xdr:colOff>447473</xdr:colOff>
      <xdr:row>17</xdr:row>
      <xdr:rowOff>188134</xdr:rowOff>
    </xdr:from>
    <xdr:to>
      <xdr:col>2</xdr:col>
      <xdr:colOff>402023</xdr:colOff>
      <xdr:row>20</xdr:row>
      <xdr:rowOff>152420</xdr:rowOff>
    </xdr:to>
    <xdr:grpSp>
      <xdr:nvGrpSpPr>
        <xdr:cNvPr id="368" name="Skupina 367"/>
        <xdr:cNvGrpSpPr/>
      </xdr:nvGrpSpPr>
      <xdr:grpSpPr>
        <a:xfrm>
          <a:off x="1561898" y="3502834"/>
          <a:ext cx="1068975" cy="535786"/>
          <a:chOff x="1565122" y="1617162"/>
          <a:chExt cx="1071572" cy="535786"/>
        </a:xfrm>
      </xdr:grpSpPr>
      <xdr:sp macro="" textlink="">
        <xdr:nvSpPr>
          <xdr:cNvPr id="471" name="Obdélník 470"/>
          <xdr:cNvSpPr/>
        </xdr:nvSpPr>
        <xdr:spPr>
          <a:xfrm>
            <a:off x="1565122" y="1617162"/>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72" name="Obdélník 471"/>
          <xdr:cNvSpPr/>
        </xdr:nvSpPr>
        <xdr:spPr>
          <a:xfrm>
            <a:off x="1565122" y="1617162"/>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PI Segment &amp; Product Management</a:t>
            </a:r>
            <a:br>
              <a:rPr lang="cs-CZ" sz="900" kern="1200"/>
            </a:br>
            <a:r>
              <a:rPr lang="cs-CZ" sz="900" kern="1200"/>
              <a:t>Petr Štětka</a:t>
            </a:r>
            <a:endParaRPr lang="en-US" sz="900" kern="1200"/>
          </a:p>
        </xdr:txBody>
      </xdr:sp>
    </xdr:grpSp>
    <xdr:clientData/>
  </xdr:twoCellAnchor>
  <xdr:twoCellAnchor>
    <xdr:from>
      <xdr:col>1</xdr:col>
      <xdr:colOff>447473</xdr:colOff>
      <xdr:row>21</xdr:row>
      <xdr:rowOff>186950</xdr:rowOff>
    </xdr:from>
    <xdr:to>
      <xdr:col>2</xdr:col>
      <xdr:colOff>402023</xdr:colOff>
      <xdr:row>24</xdr:row>
      <xdr:rowOff>151236</xdr:rowOff>
    </xdr:to>
    <xdr:grpSp>
      <xdr:nvGrpSpPr>
        <xdr:cNvPr id="369" name="Skupina 368"/>
        <xdr:cNvGrpSpPr/>
      </xdr:nvGrpSpPr>
      <xdr:grpSpPr>
        <a:xfrm>
          <a:off x="1561898" y="4263650"/>
          <a:ext cx="1068975" cy="535786"/>
          <a:chOff x="1565122" y="2377978"/>
          <a:chExt cx="1071572" cy="535786"/>
        </a:xfrm>
      </xdr:grpSpPr>
      <xdr:sp macro="" textlink="">
        <xdr:nvSpPr>
          <xdr:cNvPr id="469" name="Obdélník 468"/>
          <xdr:cNvSpPr/>
        </xdr:nvSpPr>
        <xdr:spPr>
          <a:xfrm>
            <a:off x="1565122" y="2377978"/>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70" name="Obdélník 469"/>
          <xdr:cNvSpPr/>
        </xdr:nvSpPr>
        <xdr:spPr>
          <a:xfrm>
            <a:off x="1565122" y="2377978"/>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Strategic Sales &amp; Mortgage Business</a:t>
            </a:r>
            <a:br>
              <a:rPr lang="cs-CZ" sz="900" kern="1200"/>
            </a:br>
            <a:r>
              <a:rPr lang="cs-CZ" sz="900" kern="1200"/>
              <a:t>Marek Richter</a:t>
            </a:r>
            <a:endParaRPr lang="en-US" sz="900" kern="1200"/>
          </a:p>
        </xdr:txBody>
      </xdr:sp>
    </xdr:grpSp>
    <xdr:clientData/>
  </xdr:twoCellAnchor>
  <xdr:twoCellAnchor>
    <xdr:from>
      <xdr:col>1</xdr:col>
      <xdr:colOff>447473</xdr:colOff>
      <xdr:row>25</xdr:row>
      <xdr:rowOff>185767</xdr:rowOff>
    </xdr:from>
    <xdr:to>
      <xdr:col>2</xdr:col>
      <xdr:colOff>402023</xdr:colOff>
      <xdr:row>28</xdr:row>
      <xdr:rowOff>150053</xdr:rowOff>
    </xdr:to>
    <xdr:grpSp>
      <xdr:nvGrpSpPr>
        <xdr:cNvPr id="370" name="Skupina 369"/>
        <xdr:cNvGrpSpPr/>
      </xdr:nvGrpSpPr>
      <xdr:grpSpPr>
        <a:xfrm>
          <a:off x="1561898" y="5024467"/>
          <a:ext cx="1068975" cy="535786"/>
          <a:chOff x="1565122" y="3138795"/>
          <a:chExt cx="1071572" cy="535786"/>
        </a:xfrm>
      </xdr:grpSpPr>
      <xdr:sp macro="" textlink="">
        <xdr:nvSpPr>
          <xdr:cNvPr id="467" name="Obdélník 466"/>
          <xdr:cNvSpPr/>
        </xdr:nvSpPr>
        <xdr:spPr>
          <a:xfrm>
            <a:off x="1565122" y="3138795"/>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68" name="Obdélník 467"/>
          <xdr:cNvSpPr/>
        </xdr:nvSpPr>
        <xdr:spPr>
          <a:xfrm>
            <a:off x="1565122" y="3138795"/>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Marketing - CRM &amp; Digital</a:t>
            </a:r>
            <a:br>
              <a:rPr lang="cs-CZ" sz="900" kern="1200"/>
            </a:br>
            <a:r>
              <a:rPr lang="cs-CZ" sz="900" kern="1200"/>
              <a:t>Hana Kovářová</a:t>
            </a:r>
            <a:endParaRPr lang="en-US" sz="900" kern="1200"/>
          </a:p>
        </xdr:txBody>
      </xdr:sp>
    </xdr:grpSp>
    <xdr:clientData/>
  </xdr:twoCellAnchor>
  <xdr:twoCellAnchor>
    <xdr:from>
      <xdr:col>1</xdr:col>
      <xdr:colOff>447473</xdr:colOff>
      <xdr:row>29</xdr:row>
      <xdr:rowOff>184583</xdr:rowOff>
    </xdr:from>
    <xdr:to>
      <xdr:col>2</xdr:col>
      <xdr:colOff>402023</xdr:colOff>
      <xdr:row>32</xdr:row>
      <xdr:rowOff>148869</xdr:rowOff>
    </xdr:to>
    <xdr:grpSp>
      <xdr:nvGrpSpPr>
        <xdr:cNvPr id="371" name="Skupina 370"/>
        <xdr:cNvGrpSpPr/>
      </xdr:nvGrpSpPr>
      <xdr:grpSpPr>
        <a:xfrm>
          <a:off x="1561898" y="5785283"/>
          <a:ext cx="1068975" cy="535786"/>
          <a:chOff x="1565122" y="3899611"/>
          <a:chExt cx="1071572" cy="535786"/>
        </a:xfrm>
      </xdr:grpSpPr>
      <xdr:sp macro="" textlink="">
        <xdr:nvSpPr>
          <xdr:cNvPr id="465" name="Obdélník 464"/>
          <xdr:cNvSpPr/>
        </xdr:nvSpPr>
        <xdr:spPr>
          <a:xfrm>
            <a:off x="1565122" y="3899611"/>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66" name="Obdélník 465"/>
          <xdr:cNvSpPr/>
        </xdr:nvSpPr>
        <xdr:spPr>
          <a:xfrm>
            <a:off x="1565122" y="3899611"/>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Distribution Network</a:t>
            </a:r>
            <a:br>
              <a:rPr lang="cs-CZ" sz="900" kern="1200"/>
            </a:br>
            <a:r>
              <a:rPr lang="cs-CZ" sz="900" kern="1200"/>
              <a:t>Josef Malíř</a:t>
            </a:r>
            <a:endParaRPr lang="en-US" sz="900" kern="1200"/>
          </a:p>
        </xdr:txBody>
      </xdr:sp>
    </xdr:grpSp>
    <xdr:clientData/>
  </xdr:twoCellAnchor>
  <xdr:twoCellAnchor>
    <xdr:from>
      <xdr:col>1</xdr:col>
      <xdr:colOff>447473</xdr:colOff>
      <xdr:row>33</xdr:row>
      <xdr:rowOff>183400</xdr:rowOff>
    </xdr:from>
    <xdr:to>
      <xdr:col>2</xdr:col>
      <xdr:colOff>402023</xdr:colOff>
      <xdr:row>36</xdr:row>
      <xdr:rowOff>147686</xdr:rowOff>
    </xdr:to>
    <xdr:grpSp>
      <xdr:nvGrpSpPr>
        <xdr:cNvPr id="372" name="Skupina 371"/>
        <xdr:cNvGrpSpPr/>
      </xdr:nvGrpSpPr>
      <xdr:grpSpPr>
        <a:xfrm>
          <a:off x="1561898" y="6546100"/>
          <a:ext cx="1068975" cy="535786"/>
          <a:chOff x="1565122" y="4660428"/>
          <a:chExt cx="1071572" cy="535786"/>
        </a:xfrm>
      </xdr:grpSpPr>
      <xdr:sp macro="" textlink="">
        <xdr:nvSpPr>
          <xdr:cNvPr id="463" name="Obdélník 462"/>
          <xdr:cNvSpPr/>
        </xdr:nvSpPr>
        <xdr:spPr>
          <a:xfrm>
            <a:off x="1565122" y="4660428"/>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64" name="Obdélník 463"/>
          <xdr:cNvSpPr/>
        </xdr:nvSpPr>
        <xdr:spPr>
          <a:xfrm>
            <a:off x="1565122" y="4660428"/>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Micro Segment &amp; Product Management</a:t>
            </a:r>
            <a:br>
              <a:rPr lang="cs-CZ" sz="900" kern="1200"/>
            </a:br>
            <a:r>
              <a:rPr lang="cs-CZ" sz="900" kern="1200"/>
              <a:t>Marek Richter</a:t>
            </a:r>
            <a:endParaRPr lang="en-US" sz="900" kern="1200"/>
          </a:p>
        </xdr:txBody>
      </xdr:sp>
    </xdr:grpSp>
    <xdr:clientData/>
  </xdr:twoCellAnchor>
  <xdr:twoCellAnchor>
    <xdr:from>
      <xdr:col>2</xdr:col>
      <xdr:colOff>359161</xdr:colOff>
      <xdr:row>13</xdr:row>
      <xdr:rowOff>189317</xdr:rowOff>
    </xdr:from>
    <xdr:to>
      <xdr:col>3</xdr:col>
      <xdr:colOff>313710</xdr:colOff>
      <xdr:row>16</xdr:row>
      <xdr:rowOff>153603</xdr:rowOff>
    </xdr:to>
    <xdr:grpSp>
      <xdr:nvGrpSpPr>
        <xdr:cNvPr id="373" name="Skupina 372"/>
        <xdr:cNvGrpSpPr/>
      </xdr:nvGrpSpPr>
      <xdr:grpSpPr>
        <a:xfrm>
          <a:off x="2588011" y="2742017"/>
          <a:ext cx="1068974" cy="535786"/>
          <a:chOff x="2593832" y="856345"/>
          <a:chExt cx="1071572" cy="535786"/>
        </a:xfrm>
      </xdr:grpSpPr>
      <xdr:sp macro="" textlink="">
        <xdr:nvSpPr>
          <xdr:cNvPr id="461" name="Obdélník 460"/>
          <xdr:cNvSpPr/>
        </xdr:nvSpPr>
        <xdr:spPr>
          <a:xfrm>
            <a:off x="2593832" y="856345"/>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62" name="Obdélník 461"/>
          <xdr:cNvSpPr/>
        </xdr:nvSpPr>
        <xdr:spPr>
          <a:xfrm>
            <a:off x="2593832" y="856345"/>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 Markets &amp; Investment Banking</a:t>
            </a:r>
            <a:br>
              <a:rPr lang="cs-CZ" sz="900" kern="1200"/>
            </a:br>
            <a:r>
              <a:rPr lang="cs-CZ" sz="900" kern="1200"/>
              <a:t>Jan Pudil</a:t>
            </a:r>
            <a:endParaRPr lang="en-US" sz="900" kern="1200"/>
          </a:p>
        </xdr:txBody>
      </xdr:sp>
    </xdr:grpSp>
    <xdr:clientData/>
  </xdr:twoCellAnchor>
  <xdr:twoCellAnchor>
    <xdr:from>
      <xdr:col>2</xdr:col>
      <xdr:colOff>627054</xdr:colOff>
      <xdr:row>17</xdr:row>
      <xdr:rowOff>188134</xdr:rowOff>
    </xdr:from>
    <xdr:to>
      <xdr:col>3</xdr:col>
      <xdr:colOff>581603</xdr:colOff>
      <xdr:row>20</xdr:row>
      <xdr:rowOff>152420</xdr:rowOff>
    </xdr:to>
    <xdr:grpSp>
      <xdr:nvGrpSpPr>
        <xdr:cNvPr id="374" name="Skupina 373"/>
        <xdr:cNvGrpSpPr/>
      </xdr:nvGrpSpPr>
      <xdr:grpSpPr>
        <a:xfrm>
          <a:off x="2855904" y="3502834"/>
          <a:ext cx="1068974" cy="535786"/>
          <a:chOff x="2861725" y="1617162"/>
          <a:chExt cx="1071572" cy="535786"/>
        </a:xfrm>
      </xdr:grpSpPr>
      <xdr:sp macro="" textlink="">
        <xdr:nvSpPr>
          <xdr:cNvPr id="459" name="Obdélník 458"/>
          <xdr:cNvSpPr/>
        </xdr:nvSpPr>
        <xdr:spPr>
          <a:xfrm>
            <a:off x="2861725" y="1617162"/>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60" name="Obdélník 459"/>
          <xdr:cNvSpPr/>
        </xdr:nvSpPr>
        <xdr:spPr>
          <a:xfrm>
            <a:off x="2861725" y="1617162"/>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Corporate Finance</a:t>
            </a:r>
            <a:br>
              <a:rPr lang="cs-CZ" sz="900" kern="1200"/>
            </a:br>
            <a:r>
              <a:rPr lang="cs-CZ" sz="900" kern="1200"/>
              <a:t>Marek Tichý</a:t>
            </a:r>
            <a:endParaRPr lang="en-US" sz="900" kern="1200"/>
          </a:p>
        </xdr:txBody>
      </xdr:sp>
    </xdr:grpSp>
    <xdr:clientData/>
  </xdr:twoCellAnchor>
  <xdr:twoCellAnchor>
    <xdr:from>
      <xdr:col>2</xdr:col>
      <xdr:colOff>627054</xdr:colOff>
      <xdr:row>21</xdr:row>
      <xdr:rowOff>186950</xdr:rowOff>
    </xdr:from>
    <xdr:to>
      <xdr:col>3</xdr:col>
      <xdr:colOff>581603</xdr:colOff>
      <xdr:row>24</xdr:row>
      <xdr:rowOff>151236</xdr:rowOff>
    </xdr:to>
    <xdr:grpSp>
      <xdr:nvGrpSpPr>
        <xdr:cNvPr id="375" name="Skupina 374"/>
        <xdr:cNvGrpSpPr/>
      </xdr:nvGrpSpPr>
      <xdr:grpSpPr>
        <a:xfrm>
          <a:off x="2855904" y="4263650"/>
          <a:ext cx="1068974" cy="535786"/>
          <a:chOff x="2861725" y="2377978"/>
          <a:chExt cx="1071572" cy="535786"/>
        </a:xfrm>
      </xdr:grpSpPr>
      <xdr:sp macro="" textlink="">
        <xdr:nvSpPr>
          <xdr:cNvPr id="457" name="Obdélník 456"/>
          <xdr:cNvSpPr/>
        </xdr:nvSpPr>
        <xdr:spPr>
          <a:xfrm>
            <a:off x="2861725" y="2377978"/>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58" name="Obdélník 457"/>
          <xdr:cNvSpPr/>
        </xdr:nvSpPr>
        <xdr:spPr>
          <a:xfrm>
            <a:off x="2861725" y="2377978"/>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Trading</a:t>
            </a:r>
            <a:br>
              <a:rPr lang="cs-CZ" sz="900" kern="1200"/>
            </a:br>
            <a:r>
              <a:rPr lang="cs-CZ" sz="900" kern="1200"/>
              <a:t>Milan Fischer</a:t>
            </a:r>
            <a:endParaRPr lang="en-US" sz="900" kern="1200"/>
          </a:p>
        </xdr:txBody>
      </xdr:sp>
    </xdr:grpSp>
    <xdr:clientData/>
  </xdr:twoCellAnchor>
  <xdr:twoCellAnchor>
    <xdr:from>
      <xdr:col>2</xdr:col>
      <xdr:colOff>627054</xdr:colOff>
      <xdr:row>25</xdr:row>
      <xdr:rowOff>185767</xdr:rowOff>
    </xdr:from>
    <xdr:to>
      <xdr:col>3</xdr:col>
      <xdr:colOff>581603</xdr:colOff>
      <xdr:row>28</xdr:row>
      <xdr:rowOff>150053</xdr:rowOff>
    </xdr:to>
    <xdr:grpSp>
      <xdr:nvGrpSpPr>
        <xdr:cNvPr id="376" name="Skupina 375"/>
        <xdr:cNvGrpSpPr/>
      </xdr:nvGrpSpPr>
      <xdr:grpSpPr>
        <a:xfrm>
          <a:off x="2855904" y="5024467"/>
          <a:ext cx="1068974" cy="535786"/>
          <a:chOff x="2861725" y="3138795"/>
          <a:chExt cx="1071572" cy="535786"/>
        </a:xfrm>
      </xdr:grpSpPr>
      <xdr:sp macro="" textlink="">
        <xdr:nvSpPr>
          <xdr:cNvPr id="455" name="Obdélník 454"/>
          <xdr:cNvSpPr/>
        </xdr:nvSpPr>
        <xdr:spPr>
          <a:xfrm>
            <a:off x="2861725" y="3138795"/>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56" name="Obdélník 455"/>
          <xdr:cNvSpPr/>
        </xdr:nvSpPr>
        <xdr:spPr>
          <a:xfrm>
            <a:off x="2861725" y="3138795"/>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Equities</a:t>
            </a:r>
            <a:br>
              <a:rPr lang="cs-CZ" sz="900" kern="1200"/>
            </a:br>
            <a:r>
              <a:rPr lang="cs-CZ" sz="900" kern="1200"/>
              <a:t>Richard Skácel</a:t>
            </a:r>
            <a:endParaRPr lang="en-US" sz="900" kern="1200"/>
          </a:p>
        </xdr:txBody>
      </xdr:sp>
    </xdr:grpSp>
    <xdr:clientData/>
  </xdr:twoCellAnchor>
  <xdr:twoCellAnchor>
    <xdr:from>
      <xdr:col>2</xdr:col>
      <xdr:colOff>627054</xdr:colOff>
      <xdr:row>29</xdr:row>
      <xdr:rowOff>184583</xdr:rowOff>
    </xdr:from>
    <xdr:to>
      <xdr:col>3</xdr:col>
      <xdr:colOff>581603</xdr:colOff>
      <xdr:row>32</xdr:row>
      <xdr:rowOff>148869</xdr:rowOff>
    </xdr:to>
    <xdr:grpSp>
      <xdr:nvGrpSpPr>
        <xdr:cNvPr id="377" name="Skupina 376"/>
        <xdr:cNvGrpSpPr/>
      </xdr:nvGrpSpPr>
      <xdr:grpSpPr>
        <a:xfrm>
          <a:off x="2855904" y="5785283"/>
          <a:ext cx="1068974" cy="535786"/>
          <a:chOff x="2861725" y="3899611"/>
          <a:chExt cx="1071572" cy="535786"/>
        </a:xfrm>
      </xdr:grpSpPr>
      <xdr:sp macro="" textlink="">
        <xdr:nvSpPr>
          <xdr:cNvPr id="453" name="Obdélník 452"/>
          <xdr:cNvSpPr/>
        </xdr:nvSpPr>
        <xdr:spPr>
          <a:xfrm>
            <a:off x="2861725" y="3899611"/>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54" name="Obdélník 453"/>
          <xdr:cNvSpPr/>
        </xdr:nvSpPr>
        <xdr:spPr>
          <a:xfrm>
            <a:off x="2861725" y="3899611"/>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Capital Market Sales &amp; FI Coverage</a:t>
            </a:r>
            <a:r>
              <a:rPr lang="cs-CZ" sz="900" kern="1200"/>
              <a:t/>
            </a:r>
            <a:br>
              <a:rPr lang="cs-CZ" sz="900" kern="1200"/>
            </a:br>
            <a:r>
              <a:rPr lang="cs-CZ" sz="900" kern="1200"/>
              <a:t>Pavel Křivonožka</a:t>
            </a:r>
            <a:endParaRPr lang="en-US" sz="900" kern="1200"/>
          </a:p>
        </xdr:txBody>
      </xdr:sp>
    </xdr:grpSp>
    <xdr:clientData/>
  </xdr:twoCellAnchor>
  <xdr:twoCellAnchor>
    <xdr:from>
      <xdr:col>2</xdr:col>
      <xdr:colOff>627054</xdr:colOff>
      <xdr:row>33</xdr:row>
      <xdr:rowOff>183400</xdr:rowOff>
    </xdr:from>
    <xdr:to>
      <xdr:col>3</xdr:col>
      <xdr:colOff>581603</xdr:colOff>
      <xdr:row>36</xdr:row>
      <xdr:rowOff>147686</xdr:rowOff>
    </xdr:to>
    <xdr:grpSp>
      <xdr:nvGrpSpPr>
        <xdr:cNvPr id="378" name="Skupina 377"/>
        <xdr:cNvGrpSpPr/>
      </xdr:nvGrpSpPr>
      <xdr:grpSpPr>
        <a:xfrm>
          <a:off x="2855904" y="6546100"/>
          <a:ext cx="1068974" cy="535786"/>
          <a:chOff x="2861725" y="4660428"/>
          <a:chExt cx="1071572" cy="535786"/>
        </a:xfrm>
      </xdr:grpSpPr>
      <xdr:sp macro="" textlink="">
        <xdr:nvSpPr>
          <xdr:cNvPr id="451" name="Obdélník 450"/>
          <xdr:cNvSpPr/>
        </xdr:nvSpPr>
        <xdr:spPr>
          <a:xfrm>
            <a:off x="2861725" y="4660428"/>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52" name="Obdélník 451"/>
          <xdr:cNvSpPr/>
        </xdr:nvSpPr>
        <xdr:spPr>
          <a:xfrm>
            <a:off x="2861725" y="4660428"/>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Economic Research</a:t>
            </a:r>
            <a:br>
              <a:rPr lang="cs-CZ" sz="900" kern="1200"/>
            </a:br>
            <a:r>
              <a:rPr lang="cs-CZ" sz="900" kern="1200"/>
              <a:t>Helena Horská</a:t>
            </a:r>
            <a:endParaRPr lang="en-US" sz="900" kern="1200"/>
          </a:p>
        </xdr:txBody>
      </xdr:sp>
    </xdr:grpSp>
    <xdr:clientData/>
  </xdr:twoCellAnchor>
  <xdr:twoCellAnchor>
    <xdr:from>
      <xdr:col>2</xdr:col>
      <xdr:colOff>627054</xdr:colOff>
      <xdr:row>37</xdr:row>
      <xdr:rowOff>182217</xdr:rowOff>
    </xdr:from>
    <xdr:to>
      <xdr:col>3</xdr:col>
      <xdr:colOff>581603</xdr:colOff>
      <xdr:row>40</xdr:row>
      <xdr:rowOff>146503</xdr:rowOff>
    </xdr:to>
    <xdr:grpSp>
      <xdr:nvGrpSpPr>
        <xdr:cNvPr id="379" name="Skupina 378"/>
        <xdr:cNvGrpSpPr/>
      </xdr:nvGrpSpPr>
      <xdr:grpSpPr>
        <a:xfrm>
          <a:off x="2855904" y="7306917"/>
          <a:ext cx="1068974" cy="535786"/>
          <a:chOff x="2861725" y="5421245"/>
          <a:chExt cx="1071572" cy="535786"/>
        </a:xfrm>
      </xdr:grpSpPr>
      <xdr:sp macro="" textlink="">
        <xdr:nvSpPr>
          <xdr:cNvPr id="449" name="Obdélník 448"/>
          <xdr:cNvSpPr/>
        </xdr:nvSpPr>
        <xdr:spPr>
          <a:xfrm>
            <a:off x="2861725" y="5421245"/>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50" name="Obdélník 449"/>
          <xdr:cNvSpPr/>
        </xdr:nvSpPr>
        <xdr:spPr>
          <a:xfrm>
            <a:off x="2861725" y="5421245"/>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Treasury Products</a:t>
            </a:r>
            <a:br>
              <a:rPr lang="cs-CZ" sz="900" kern="1200"/>
            </a:br>
            <a:r>
              <a:rPr lang="cs-CZ" sz="900" kern="1200"/>
              <a:t>Petr Suchý</a:t>
            </a:r>
            <a:endParaRPr lang="en-US" sz="900" kern="1200"/>
          </a:p>
        </xdr:txBody>
      </xdr:sp>
    </xdr:grpSp>
    <xdr:clientData/>
  </xdr:twoCellAnchor>
  <xdr:twoCellAnchor>
    <xdr:from>
      <xdr:col>3</xdr:col>
      <xdr:colOff>538741</xdr:colOff>
      <xdr:row>13</xdr:row>
      <xdr:rowOff>189317</xdr:rowOff>
    </xdr:from>
    <xdr:to>
      <xdr:col>3</xdr:col>
      <xdr:colOff>1610313</xdr:colOff>
      <xdr:row>16</xdr:row>
      <xdr:rowOff>153603</xdr:rowOff>
    </xdr:to>
    <xdr:grpSp>
      <xdr:nvGrpSpPr>
        <xdr:cNvPr id="380" name="Skupina 379"/>
        <xdr:cNvGrpSpPr/>
      </xdr:nvGrpSpPr>
      <xdr:grpSpPr>
        <a:xfrm>
          <a:off x="3882016" y="2742017"/>
          <a:ext cx="1071572" cy="535786"/>
          <a:chOff x="3890435" y="856345"/>
          <a:chExt cx="1071572" cy="535786"/>
        </a:xfrm>
      </xdr:grpSpPr>
      <xdr:sp macro="" textlink="">
        <xdr:nvSpPr>
          <xdr:cNvPr id="447" name="Obdélník 446"/>
          <xdr:cNvSpPr/>
        </xdr:nvSpPr>
        <xdr:spPr>
          <a:xfrm>
            <a:off x="3890435" y="856345"/>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48" name="Obdélník 447"/>
          <xdr:cNvSpPr/>
        </xdr:nvSpPr>
        <xdr:spPr>
          <a:xfrm>
            <a:off x="3890435" y="856345"/>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Corporate</a:t>
            </a:r>
            <a:br>
              <a:rPr lang="cs-CZ" sz="900" kern="1200"/>
            </a:br>
            <a:r>
              <a:rPr lang="cs-CZ" sz="900" kern="1200"/>
              <a:t>Rudolf Rabiňák</a:t>
            </a:r>
          </a:p>
        </xdr:txBody>
      </xdr:sp>
    </xdr:grpSp>
    <xdr:clientData/>
  </xdr:twoCellAnchor>
  <xdr:twoCellAnchor>
    <xdr:from>
      <xdr:col>3</xdr:col>
      <xdr:colOff>806634</xdr:colOff>
      <xdr:row>17</xdr:row>
      <xdr:rowOff>188134</xdr:rowOff>
    </xdr:from>
    <xdr:to>
      <xdr:col>3</xdr:col>
      <xdr:colOff>1878206</xdr:colOff>
      <xdr:row>20</xdr:row>
      <xdr:rowOff>152420</xdr:rowOff>
    </xdr:to>
    <xdr:grpSp>
      <xdr:nvGrpSpPr>
        <xdr:cNvPr id="381" name="Skupina 380"/>
        <xdr:cNvGrpSpPr/>
      </xdr:nvGrpSpPr>
      <xdr:grpSpPr>
        <a:xfrm>
          <a:off x="4149909" y="3502834"/>
          <a:ext cx="1071572" cy="535786"/>
          <a:chOff x="4158328" y="1617162"/>
          <a:chExt cx="1071572" cy="535786"/>
        </a:xfrm>
      </xdr:grpSpPr>
      <xdr:sp macro="" textlink="">
        <xdr:nvSpPr>
          <xdr:cNvPr id="445" name="Obdélník 444"/>
          <xdr:cNvSpPr/>
        </xdr:nvSpPr>
        <xdr:spPr>
          <a:xfrm>
            <a:off x="4158328" y="1617162"/>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46" name="Obdélník 445"/>
          <xdr:cNvSpPr/>
        </xdr:nvSpPr>
        <xdr:spPr>
          <a:xfrm>
            <a:off x="4158328" y="1617162"/>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Large Corporates</a:t>
            </a:r>
            <a:br>
              <a:rPr lang="cs-CZ" sz="900" kern="1200"/>
            </a:br>
            <a:r>
              <a:rPr lang="cs-CZ" sz="900" kern="1200"/>
              <a:t>Barbara Tutass</a:t>
            </a:r>
          </a:p>
        </xdr:txBody>
      </xdr:sp>
    </xdr:grpSp>
    <xdr:clientData/>
  </xdr:twoCellAnchor>
  <xdr:twoCellAnchor>
    <xdr:from>
      <xdr:col>3</xdr:col>
      <xdr:colOff>806634</xdr:colOff>
      <xdr:row>21</xdr:row>
      <xdr:rowOff>186950</xdr:rowOff>
    </xdr:from>
    <xdr:to>
      <xdr:col>3</xdr:col>
      <xdr:colOff>1878206</xdr:colOff>
      <xdr:row>24</xdr:row>
      <xdr:rowOff>151236</xdr:rowOff>
    </xdr:to>
    <xdr:grpSp>
      <xdr:nvGrpSpPr>
        <xdr:cNvPr id="382" name="Skupina 381"/>
        <xdr:cNvGrpSpPr/>
      </xdr:nvGrpSpPr>
      <xdr:grpSpPr>
        <a:xfrm>
          <a:off x="4149909" y="4263650"/>
          <a:ext cx="1071572" cy="535786"/>
          <a:chOff x="4158328" y="2377978"/>
          <a:chExt cx="1071572" cy="535786"/>
        </a:xfrm>
      </xdr:grpSpPr>
      <xdr:sp macro="" textlink="">
        <xdr:nvSpPr>
          <xdr:cNvPr id="443" name="Obdélník 442"/>
          <xdr:cNvSpPr/>
        </xdr:nvSpPr>
        <xdr:spPr>
          <a:xfrm>
            <a:off x="4158328" y="2377978"/>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44" name="Obdélník 443"/>
          <xdr:cNvSpPr/>
        </xdr:nvSpPr>
        <xdr:spPr>
          <a:xfrm>
            <a:off x="4158328" y="2377978"/>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Real Estate and Structured Finance</a:t>
            </a:r>
            <a:r>
              <a:rPr lang="cs-CZ" sz="900" kern="1200"/>
              <a:t/>
            </a:r>
            <a:br>
              <a:rPr lang="cs-CZ" sz="900" kern="1200"/>
            </a:br>
            <a:r>
              <a:rPr lang="cs-CZ" sz="900" kern="1200"/>
              <a:t>Tomáš Gürtler</a:t>
            </a:r>
          </a:p>
        </xdr:txBody>
      </xdr:sp>
    </xdr:grpSp>
    <xdr:clientData/>
  </xdr:twoCellAnchor>
  <xdr:twoCellAnchor>
    <xdr:from>
      <xdr:col>3</xdr:col>
      <xdr:colOff>806634</xdr:colOff>
      <xdr:row>25</xdr:row>
      <xdr:rowOff>185767</xdr:rowOff>
    </xdr:from>
    <xdr:to>
      <xdr:col>3</xdr:col>
      <xdr:colOff>1878206</xdr:colOff>
      <xdr:row>28</xdr:row>
      <xdr:rowOff>150053</xdr:rowOff>
    </xdr:to>
    <xdr:grpSp>
      <xdr:nvGrpSpPr>
        <xdr:cNvPr id="383" name="Skupina 382"/>
        <xdr:cNvGrpSpPr/>
      </xdr:nvGrpSpPr>
      <xdr:grpSpPr>
        <a:xfrm>
          <a:off x="4149909" y="5024467"/>
          <a:ext cx="1071572" cy="535786"/>
          <a:chOff x="4158328" y="3138795"/>
          <a:chExt cx="1071572" cy="535786"/>
        </a:xfrm>
      </xdr:grpSpPr>
      <xdr:sp macro="" textlink="">
        <xdr:nvSpPr>
          <xdr:cNvPr id="441" name="Obdélník 440"/>
          <xdr:cNvSpPr/>
        </xdr:nvSpPr>
        <xdr:spPr>
          <a:xfrm>
            <a:off x="4158328" y="3138795"/>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42" name="Obdélník 441"/>
          <xdr:cNvSpPr/>
        </xdr:nvSpPr>
        <xdr:spPr>
          <a:xfrm>
            <a:off x="4158328" y="3138795"/>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en-US" sz="900" kern="1200"/>
              <a:t>Trade Finance, Cash Management and Factoring</a:t>
            </a:r>
            <a:r>
              <a:rPr lang="cs-CZ" sz="900" kern="1200"/>
              <a:t/>
            </a:r>
            <a:br>
              <a:rPr lang="cs-CZ" sz="900" kern="1200"/>
            </a:br>
            <a:r>
              <a:rPr lang="cs-CZ" sz="900" kern="1200"/>
              <a:t>Miloš Večeřa</a:t>
            </a:r>
          </a:p>
        </xdr:txBody>
      </xdr:sp>
    </xdr:grpSp>
    <xdr:clientData/>
  </xdr:twoCellAnchor>
  <xdr:twoCellAnchor>
    <xdr:from>
      <xdr:col>3</xdr:col>
      <xdr:colOff>806634</xdr:colOff>
      <xdr:row>29</xdr:row>
      <xdr:rowOff>184583</xdr:rowOff>
    </xdr:from>
    <xdr:to>
      <xdr:col>3</xdr:col>
      <xdr:colOff>1878206</xdr:colOff>
      <xdr:row>32</xdr:row>
      <xdr:rowOff>148869</xdr:rowOff>
    </xdr:to>
    <xdr:grpSp>
      <xdr:nvGrpSpPr>
        <xdr:cNvPr id="384" name="Skupina 383"/>
        <xdr:cNvGrpSpPr/>
      </xdr:nvGrpSpPr>
      <xdr:grpSpPr>
        <a:xfrm>
          <a:off x="4149909" y="5785283"/>
          <a:ext cx="1071572" cy="535786"/>
          <a:chOff x="4158328" y="3899611"/>
          <a:chExt cx="1071572" cy="535786"/>
        </a:xfrm>
      </xdr:grpSpPr>
      <xdr:sp macro="" textlink="">
        <xdr:nvSpPr>
          <xdr:cNvPr id="439" name="Obdélník 438"/>
          <xdr:cNvSpPr/>
        </xdr:nvSpPr>
        <xdr:spPr>
          <a:xfrm>
            <a:off x="4158328" y="3899611"/>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40" name="Obdélník 439"/>
          <xdr:cNvSpPr/>
        </xdr:nvSpPr>
        <xdr:spPr>
          <a:xfrm>
            <a:off x="4158328" y="3899611"/>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Corporate Sales</a:t>
            </a:r>
            <a:br>
              <a:rPr lang="cs-CZ" sz="900" kern="1200"/>
            </a:br>
            <a:r>
              <a:rPr lang="cs-CZ" sz="900" kern="1200"/>
              <a:t>Václav Štětina</a:t>
            </a:r>
          </a:p>
        </xdr:txBody>
      </xdr:sp>
    </xdr:grpSp>
    <xdr:clientData/>
  </xdr:twoCellAnchor>
  <xdr:twoCellAnchor>
    <xdr:from>
      <xdr:col>3</xdr:col>
      <xdr:colOff>806634</xdr:colOff>
      <xdr:row>33</xdr:row>
      <xdr:rowOff>183400</xdr:rowOff>
    </xdr:from>
    <xdr:to>
      <xdr:col>3</xdr:col>
      <xdr:colOff>1878206</xdr:colOff>
      <xdr:row>36</xdr:row>
      <xdr:rowOff>147686</xdr:rowOff>
    </xdr:to>
    <xdr:grpSp>
      <xdr:nvGrpSpPr>
        <xdr:cNvPr id="385" name="Skupina 384"/>
        <xdr:cNvGrpSpPr/>
      </xdr:nvGrpSpPr>
      <xdr:grpSpPr>
        <a:xfrm>
          <a:off x="4149909" y="6546100"/>
          <a:ext cx="1071572" cy="535786"/>
          <a:chOff x="4158328" y="4660428"/>
          <a:chExt cx="1071572" cy="535786"/>
        </a:xfrm>
      </xdr:grpSpPr>
      <xdr:sp macro="" textlink="">
        <xdr:nvSpPr>
          <xdr:cNvPr id="437" name="Obdélník 436"/>
          <xdr:cNvSpPr/>
        </xdr:nvSpPr>
        <xdr:spPr>
          <a:xfrm>
            <a:off x="4158328" y="4660428"/>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38" name="Obdélník 437"/>
          <xdr:cNvSpPr/>
        </xdr:nvSpPr>
        <xdr:spPr>
          <a:xfrm>
            <a:off x="4158328" y="4660428"/>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Corporate Development</a:t>
            </a:r>
            <a:br>
              <a:rPr lang="cs-CZ" sz="900" kern="1200"/>
            </a:br>
            <a:r>
              <a:rPr lang="cs-CZ" sz="900" kern="1200"/>
              <a:t>Pavel Kubička</a:t>
            </a:r>
          </a:p>
        </xdr:txBody>
      </xdr:sp>
    </xdr:grpSp>
    <xdr:clientData/>
  </xdr:twoCellAnchor>
  <xdr:twoCellAnchor>
    <xdr:from>
      <xdr:col>3</xdr:col>
      <xdr:colOff>1835344</xdr:colOff>
      <xdr:row>13</xdr:row>
      <xdr:rowOff>189317</xdr:rowOff>
    </xdr:from>
    <xdr:to>
      <xdr:col>3</xdr:col>
      <xdr:colOff>2906916</xdr:colOff>
      <xdr:row>16</xdr:row>
      <xdr:rowOff>153603</xdr:rowOff>
    </xdr:to>
    <xdr:grpSp>
      <xdr:nvGrpSpPr>
        <xdr:cNvPr id="386" name="Skupina 385"/>
        <xdr:cNvGrpSpPr/>
      </xdr:nvGrpSpPr>
      <xdr:grpSpPr>
        <a:xfrm>
          <a:off x="5178619" y="2742017"/>
          <a:ext cx="1071572" cy="535786"/>
          <a:chOff x="5187038" y="856345"/>
          <a:chExt cx="1071572" cy="535786"/>
        </a:xfrm>
      </xdr:grpSpPr>
      <xdr:sp macro="" textlink="">
        <xdr:nvSpPr>
          <xdr:cNvPr id="435" name="Obdélník 434"/>
          <xdr:cNvSpPr/>
        </xdr:nvSpPr>
        <xdr:spPr>
          <a:xfrm>
            <a:off x="5187038" y="856345"/>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36" name="Obdélník 435"/>
          <xdr:cNvSpPr/>
        </xdr:nvSpPr>
        <xdr:spPr>
          <a:xfrm>
            <a:off x="5187038" y="856345"/>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Operations</a:t>
            </a:r>
            <a:br>
              <a:rPr lang="cs-CZ" sz="900" kern="1200"/>
            </a:br>
            <a:r>
              <a:rPr lang="cs-CZ" sz="900" kern="1200"/>
              <a:t>Miloš Matula</a:t>
            </a:r>
          </a:p>
        </xdr:txBody>
      </xdr:sp>
    </xdr:grpSp>
    <xdr:clientData/>
  </xdr:twoCellAnchor>
  <xdr:twoCellAnchor>
    <xdr:from>
      <xdr:col>3</xdr:col>
      <xdr:colOff>2103237</xdr:colOff>
      <xdr:row>17</xdr:row>
      <xdr:rowOff>188134</xdr:rowOff>
    </xdr:from>
    <xdr:to>
      <xdr:col>3</xdr:col>
      <xdr:colOff>3174809</xdr:colOff>
      <xdr:row>20</xdr:row>
      <xdr:rowOff>152420</xdr:rowOff>
    </xdr:to>
    <xdr:grpSp>
      <xdr:nvGrpSpPr>
        <xdr:cNvPr id="387" name="Skupina 386"/>
        <xdr:cNvGrpSpPr/>
      </xdr:nvGrpSpPr>
      <xdr:grpSpPr>
        <a:xfrm>
          <a:off x="5446512" y="3502834"/>
          <a:ext cx="1071572" cy="535786"/>
          <a:chOff x="5454931" y="1617162"/>
          <a:chExt cx="1071572" cy="535786"/>
        </a:xfrm>
      </xdr:grpSpPr>
      <xdr:sp macro="" textlink="">
        <xdr:nvSpPr>
          <xdr:cNvPr id="433" name="Obdélník 432"/>
          <xdr:cNvSpPr/>
        </xdr:nvSpPr>
        <xdr:spPr>
          <a:xfrm>
            <a:off x="5454931" y="1617162"/>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34" name="Obdélník 433"/>
          <xdr:cNvSpPr/>
        </xdr:nvSpPr>
        <xdr:spPr>
          <a:xfrm>
            <a:off x="5454931" y="1617162"/>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Support Services</a:t>
            </a:r>
            <a:br>
              <a:rPr lang="cs-CZ" sz="900" kern="1200"/>
            </a:br>
            <a:r>
              <a:rPr lang="cs-CZ" sz="900" kern="1200"/>
              <a:t>Gabriela Weinlichová</a:t>
            </a:r>
          </a:p>
        </xdr:txBody>
      </xdr:sp>
    </xdr:grpSp>
    <xdr:clientData/>
  </xdr:twoCellAnchor>
  <xdr:twoCellAnchor>
    <xdr:from>
      <xdr:col>3</xdr:col>
      <xdr:colOff>2103237</xdr:colOff>
      <xdr:row>21</xdr:row>
      <xdr:rowOff>186950</xdr:rowOff>
    </xdr:from>
    <xdr:to>
      <xdr:col>3</xdr:col>
      <xdr:colOff>3174809</xdr:colOff>
      <xdr:row>24</xdr:row>
      <xdr:rowOff>151236</xdr:rowOff>
    </xdr:to>
    <xdr:grpSp>
      <xdr:nvGrpSpPr>
        <xdr:cNvPr id="388" name="Skupina 387"/>
        <xdr:cNvGrpSpPr/>
      </xdr:nvGrpSpPr>
      <xdr:grpSpPr>
        <a:xfrm>
          <a:off x="5446512" y="4263650"/>
          <a:ext cx="1071572" cy="535786"/>
          <a:chOff x="5454931" y="2377978"/>
          <a:chExt cx="1071572" cy="535786"/>
        </a:xfrm>
      </xdr:grpSpPr>
      <xdr:sp macro="" textlink="">
        <xdr:nvSpPr>
          <xdr:cNvPr id="431" name="Obdélník 430"/>
          <xdr:cNvSpPr/>
        </xdr:nvSpPr>
        <xdr:spPr>
          <a:xfrm>
            <a:off x="5454931" y="2377978"/>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32" name="Obdélník 431"/>
          <xdr:cNvSpPr/>
        </xdr:nvSpPr>
        <xdr:spPr>
          <a:xfrm>
            <a:off x="5454931" y="2377978"/>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Business Operations</a:t>
            </a:r>
            <a:br>
              <a:rPr lang="cs-CZ" sz="900" kern="1200"/>
            </a:br>
            <a:r>
              <a:rPr lang="cs-CZ" sz="900" kern="1200"/>
              <a:t>Michaela Bubeníková</a:t>
            </a:r>
          </a:p>
        </xdr:txBody>
      </xdr:sp>
    </xdr:grpSp>
    <xdr:clientData/>
  </xdr:twoCellAnchor>
  <xdr:twoCellAnchor>
    <xdr:from>
      <xdr:col>3</xdr:col>
      <xdr:colOff>2103237</xdr:colOff>
      <xdr:row>25</xdr:row>
      <xdr:rowOff>185767</xdr:rowOff>
    </xdr:from>
    <xdr:to>
      <xdr:col>3</xdr:col>
      <xdr:colOff>3174809</xdr:colOff>
      <xdr:row>28</xdr:row>
      <xdr:rowOff>150053</xdr:rowOff>
    </xdr:to>
    <xdr:grpSp>
      <xdr:nvGrpSpPr>
        <xdr:cNvPr id="389" name="Skupina 388"/>
        <xdr:cNvGrpSpPr/>
      </xdr:nvGrpSpPr>
      <xdr:grpSpPr>
        <a:xfrm>
          <a:off x="5446512" y="5024467"/>
          <a:ext cx="1071572" cy="535786"/>
          <a:chOff x="5454931" y="3138795"/>
          <a:chExt cx="1071572" cy="535786"/>
        </a:xfrm>
      </xdr:grpSpPr>
      <xdr:sp macro="" textlink="">
        <xdr:nvSpPr>
          <xdr:cNvPr id="429" name="Obdélník 428"/>
          <xdr:cNvSpPr/>
        </xdr:nvSpPr>
        <xdr:spPr>
          <a:xfrm>
            <a:off x="5454931" y="3138795"/>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30" name="Obdélník 429"/>
          <xdr:cNvSpPr/>
        </xdr:nvSpPr>
        <xdr:spPr>
          <a:xfrm>
            <a:off x="5454931" y="3138795"/>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Operational Center for Excellence</a:t>
            </a:r>
            <a:br>
              <a:rPr lang="cs-CZ" sz="900" kern="1200"/>
            </a:br>
            <a:r>
              <a:rPr lang="cs-CZ" sz="900" kern="1200"/>
              <a:t>Marcin Plichta</a:t>
            </a:r>
          </a:p>
        </xdr:txBody>
      </xdr:sp>
    </xdr:grpSp>
    <xdr:clientData/>
  </xdr:twoCellAnchor>
  <xdr:twoCellAnchor>
    <xdr:from>
      <xdr:col>3</xdr:col>
      <xdr:colOff>2103237</xdr:colOff>
      <xdr:row>29</xdr:row>
      <xdr:rowOff>184583</xdr:rowOff>
    </xdr:from>
    <xdr:to>
      <xdr:col>3</xdr:col>
      <xdr:colOff>3174809</xdr:colOff>
      <xdr:row>32</xdr:row>
      <xdr:rowOff>148869</xdr:rowOff>
    </xdr:to>
    <xdr:grpSp>
      <xdr:nvGrpSpPr>
        <xdr:cNvPr id="390" name="Skupina 389"/>
        <xdr:cNvGrpSpPr/>
      </xdr:nvGrpSpPr>
      <xdr:grpSpPr>
        <a:xfrm>
          <a:off x="5446512" y="5785283"/>
          <a:ext cx="1071572" cy="535786"/>
          <a:chOff x="5454931" y="3899611"/>
          <a:chExt cx="1071572" cy="535786"/>
        </a:xfrm>
      </xdr:grpSpPr>
      <xdr:sp macro="" textlink="">
        <xdr:nvSpPr>
          <xdr:cNvPr id="427" name="Obdélník 426"/>
          <xdr:cNvSpPr/>
        </xdr:nvSpPr>
        <xdr:spPr>
          <a:xfrm>
            <a:off x="5454931" y="3899611"/>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28" name="Obdélník 427"/>
          <xdr:cNvSpPr/>
        </xdr:nvSpPr>
        <xdr:spPr>
          <a:xfrm>
            <a:off x="5454931" y="3899611"/>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Central Procurement</a:t>
            </a:r>
            <a:br>
              <a:rPr lang="cs-CZ" sz="900" kern="1200"/>
            </a:br>
            <a:r>
              <a:rPr lang="cs-CZ" sz="900" kern="1200"/>
              <a:t>Bronislav Neubauer</a:t>
            </a:r>
          </a:p>
        </xdr:txBody>
      </xdr:sp>
    </xdr:grpSp>
    <xdr:clientData/>
  </xdr:twoCellAnchor>
  <xdr:twoCellAnchor>
    <xdr:from>
      <xdr:col>3</xdr:col>
      <xdr:colOff>2103237</xdr:colOff>
      <xdr:row>33</xdr:row>
      <xdr:rowOff>183400</xdr:rowOff>
    </xdr:from>
    <xdr:to>
      <xdr:col>3</xdr:col>
      <xdr:colOff>3174809</xdr:colOff>
      <xdr:row>36</xdr:row>
      <xdr:rowOff>147686</xdr:rowOff>
    </xdr:to>
    <xdr:grpSp>
      <xdr:nvGrpSpPr>
        <xdr:cNvPr id="391" name="Skupina 390"/>
        <xdr:cNvGrpSpPr/>
      </xdr:nvGrpSpPr>
      <xdr:grpSpPr>
        <a:xfrm>
          <a:off x="5446512" y="6546100"/>
          <a:ext cx="1071572" cy="535786"/>
          <a:chOff x="5454931" y="4660428"/>
          <a:chExt cx="1071572" cy="535786"/>
        </a:xfrm>
      </xdr:grpSpPr>
      <xdr:sp macro="" textlink="">
        <xdr:nvSpPr>
          <xdr:cNvPr id="425" name="Obdélník 424"/>
          <xdr:cNvSpPr/>
        </xdr:nvSpPr>
        <xdr:spPr>
          <a:xfrm>
            <a:off x="5454931" y="4660428"/>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26" name="Obdélník 425"/>
          <xdr:cNvSpPr/>
        </xdr:nvSpPr>
        <xdr:spPr>
          <a:xfrm>
            <a:off x="5454931" y="4660428"/>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Project Management Office</a:t>
            </a:r>
            <a:br>
              <a:rPr lang="cs-CZ" sz="900" kern="1200"/>
            </a:br>
            <a:r>
              <a:rPr lang="cs-CZ" sz="900" kern="1200"/>
              <a:t>N/A</a:t>
            </a:r>
          </a:p>
        </xdr:txBody>
      </xdr:sp>
    </xdr:grpSp>
    <xdr:clientData/>
  </xdr:twoCellAnchor>
  <xdr:twoCellAnchor>
    <xdr:from>
      <xdr:col>3</xdr:col>
      <xdr:colOff>3131946</xdr:colOff>
      <xdr:row>13</xdr:row>
      <xdr:rowOff>189317</xdr:rowOff>
    </xdr:from>
    <xdr:to>
      <xdr:col>3</xdr:col>
      <xdr:colOff>4203518</xdr:colOff>
      <xdr:row>16</xdr:row>
      <xdr:rowOff>153603</xdr:rowOff>
    </xdr:to>
    <xdr:grpSp>
      <xdr:nvGrpSpPr>
        <xdr:cNvPr id="392" name="Skupina 391"/>
        <xdr:cNvGrpSpPr/>
      </xdr:nvGrpSpPr>
      <xdr:grpSpPr>
        <a:xfrm>
          <a:off x="6475221" y="2742017"/>
          <a:ext cx="1071572" cy="535786"/>
          <a:chOff x="6483640" y="856345"/>
          <a:chExt cx="1071572" cy="535786"/>
        </a:xfrm>
      </xdr:grpSpPr>
      <xdr:sp macro="" textlink="">
        <xdr:nvSpPr>
          <xdr:cNvPr id="423" name="Obdélník 422"/>
          <xdr:cNvSpPr/>
        </xdr:nvSpPr>
        <xdr:spPr>
          <a:xfrm>
            <a:off x="6483640" y="856345"/>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24" name="Obdélník 423"/>
          <xdr:cNvSpPr/>
        </xdr:nvSpPr>
        <xdr:spPr>
          <a:xfrm>
            <a:off x="6483640" y="856345"/>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Risk</a:t>
            </a:r>
            <a:br>
              <a:rPr lang="cs-CZ" sz="900" kern="1200"/>
            </a:br>
            <a:r>
              <a:rPr lang="cs-CZ" sz="900" kern="1200"/>
              <a:t>František Ježek</a:t>
            </a:r>
          </a:p>
        </xdr:txBody>
      </xdr:sp>
    </xdr:grpSp>
    <xdr:clientData/>
  </xdr:twoCellAnchor>
  <xdr:twoCellAnchor>
    <xdr:from>
      <xdr:col>3</xdr:col>
      <xdr:colOff>3399840</xdr:colOff>
      <xdr:row>17</xdr:row>
      <xdr:rowOff>188134</xdr:rowOff>
    </xdr:from>
    <xdr:to>
      <xdr:col>4</xdr:col>
      <xdr:colOff>98571</xdr:colOff>
      <xdr:row>20</xdr:row>
      <xdr:rowOff>152420</xdr:rowOff>
    </xdr:to>
    <xdr:grpSp>
      <xdr:nvGrpSpPr>
        <xdr:cNvPr id="393" name="Skupina 392"/>
        <xdr:cNvGrpSpPr/>
      </xdr:nvGrpSpPr>
      <xdr:grpSpPr>
        <a:xfrm>
          <a:off x="6743115" y="3502834"/>
          <a:ext cx="1070706" cy="535786"/>
          <a:chOff x="6751534" y="1617162"/>
          <a:chExt cx="1071572" cy="535786"/>
        </a:xfrm>
      </xdr:grpSpPr>
      <xdr:sp macro="" textlink="">
        <xdr:nvSpPr>
          <xdr:cNvPr id="421" name="Obdélník 420"/>
          <xdr:cNvSpPr/>
        </xdr:nvSpPr>
        <xdr:spPr>
          <a:xfrm>
            <a:off x="6751534" y="1617162"/>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22" name="Obdélník 421"/>
          <xdr:cNvSpPr/>
        </xdr:nvSpPr>
        <xdr:spPr>
          <a:xfrm>
            <a:off x="6751534" y="1617162"/>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Workout</a:t>
            </a:r>
            <a:br>
              <a:rPr lang="cs-CZ" sz="900" kern="1200"/>
            </a:br>
            <a:r>
              <a:rPr lang="cs-CZ" sz="900" kern="1200"/>
              <a:t>Jiří Klumpar</a:t>
            </a:r>
          </a:p>
        </xdr:txBody>
      </xdr:sp>
    </xdr:grpSp>
    <xdr:clientData/>
  </xdr:twoCellAnchor>
  <xdr:twoCellAnchor>
    <xdr:from>
      <xdr:col>3</xdr:col>
      <xdr:colOff>3399840</xdr:colOff>
      <xdr:row>21</xdr:row>
      <xdr:rowOff>186950</xdr:rowOff>
    </xdr:from>
    <xdr:to>
      <xdr:col>4</xdr:col>
      <xdr:colOff>98571</xdr:colOff>
      <xdr:row>24</xdr:row>
      <xdr:rowOff>151236</xdr:rowOff>
    </xdr:to>
    <xdr:grpSp>
      <xdr:nvGrpSpPr>
        <xdr:cNvPr id="394" name="Skupina 393"/>
        <xdr:cNvGrpSpPr/>
      </xdr:nvGrpSpPr>
      <xdr:grpSpPr>
        <a:xfrm>
          <a:off x="6743115" y="4263650"/>
          <a:ext cx="1070706" cy="535786"/>
          <a:chOff x="6751534" y="2377978"/>
          <a:chExt cx="1071572" cy="535786"/>
        </a:xfrm>
      </xdr:grpSpPr>
      <xdr:sp macro="" textlink="">
        <xdr:nvSpPr>
          <xdr:cNvPr id="419" name="Obdélník 418"/>
          <xdr:cNvSpPr/>
        </xdr:nvSpPr>
        <xdr:spPr>
          <a:xfrm>
            <a:off x="6751534" y="2377978"/>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20" name="Obdélník 419"/>
          <xdr:cNvSpPr/>
        </xdr:nvSpPr>
        <xdr:spPr>
          <a:xfrm>
            <a:off x="6751534" y="2377978"/>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Retail Risk &amp; Collection</a:t>
            </a:r>
            <a:br>
              <a:rPr lang="cs-CZ" sz="900" kern="1200"/>
            </a:br>
            <a:r>
              <a:rPr lang="cs-CZ" sz="900" kern="1200"/>
              <a:t>Matúš Džavan</a:t>
            </a:r>
          </a:p>
        </xdr:txBody>
      </xdr:sp>
    </xdr:grpSp>
    <xdr:clientData/>
  </xdr:twoCellAnchor>
  <xdr:twoCellAnchor>
    <xdr:from>
      <xdr:col>3</xdr:col>
      <xdr:colOff>3399840</xdr:colOff>
      <xdr:row>25</xdr:row>
      <xdr:rowOff>185767</xdr:rowOff>
    </xdr:from>
    <xdr:to>
      <xdr:col>4</xdr:col>
      <xdr:colOff>98571</xdr:colOff>
      <xdr:row>28</xdr:row>
      <xdr:rowOff>150053</xdr:rowOff>
    </xdr:to>
    <xdr:grpSp>
      <xdr:nvGrpSpPr>
        <xdr:cNvPr id="395" name="Skupina 394"/>
        <xdr:cNvGrpSpPr/>
      </xdr:nvGrpSpPr>
      <xdr:grpSpPr>
        <a:xfrm>
          <a:off x="6743115" y="5024467"/>
          <a:ext cx="1070706" cy="535786"/>
          <a:chOff x="6751534" y="3138795"/>
          <a:chExt cx="1071572" cy="535786"/>
        </a:xfrm>
      </xdr:grpSpPr>
      <xdr:sp macro="" textlink="">
        <xdr:nvSpPr>
          <xdr:cNvPr id="417" name="Obdélník 416"/>
          <xdr:cNvSpPr/>
        </xdr:nvSpPr>
        <xdr:spPr>
          <a:xfrm>
            <a:off x="6751534" y="3138795"/>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18" name="Obdélník 417"/>
          <xdr:cNvSpPr/>
        </xdr:nvSpPr>
        <xdr:spPr>
          <a:xfrm>
            <a:off x="6751534" y="3138795"/>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Corporate and SE Risk</a:t>
            </a:r>
            <a:br>
              <a:rPr lang="cs-CZ" sz="900" kern="1200"/>
            </a:br>
            <a:r>
              <a:rPr lang="cs-CZ" sz="900" kern="1200"/>
              <a:t>Hynek Příhoda</a:t>
            </a:r>
          </a:p>
        </xdr:txBody>
      </xdr:sp>
    </xdr:grpSp>
    <xdr:clientData/>
  </xdr:twoCellAnchor>
  <xdr:twoCellAnchor>
    <xdr:from>
      <xdr:col>3</xdr:col>
      <xdr:colOff>3399840</xdr:colOff>
      <xdr:row>29</xdr:row>
      <xdr:rowOff>184583</xdr:rowOff>
    </xdr:from>
    <xdr:to>
      <xdr:col>4</xdr:col>
      <xdr:colOff>98571</xdr:colOff>
      <xdr:row>32</xdr:row>
      <xdr:rowOff>148869</xdr:rowOff>
    </xdr:to>
    <xdr:grpSp>
      <xdr:nvGrpSpPr>
        <xdr:cNvPr id="396" name="Skupina 395"/>
        <xdr:cNvGrpSpPr/>
      </xdr:nvGrpSpPr>
      <xdr:grpSpPr>
        <a:xfrm>
          <a:off x="6743115" y="5785283"/>
          <a:ext cx="1070706" cy="535786"/>
          <a:chOff x="6751534" y="3899611"/>
          <a:chExt cx="1071572" cy="535786"/>
        </a:xfrm>
      </xdr:grpSpPr>
      <xdr:sp macro="" textlink="">
        <xdr:nvSpPr>
          <xdr:cNvPr id="415" name="Obdélník 414"/>
          <xdr:cNvSpPr/>
        </xdr:nvSpPr>
        <xdr:spPr>
          <a:xfrm>
            <a:off x="6751534" y="3899611"/>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16" name="Obdélník 415"/>
          <xdr:cNvSpPr/>
        </xdr:nvSpPr>
        <xdr:spPr>
          <a:xfrm>
            <a:off x="6751534" y="3899611"/>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Risk Controlling</a:t>
            </a:r>
            <a:br>
              <a:rPr lang="cs-CZ" sz="900" kern="1200"/>
            </a:br>
            <a:r>
              <a:rPr lang="cs-CZ" sz="900" kern="1200"/>
              <a:t>Martin Hanuš</a:t>
            </a:r>
          </a:p>
        </xdr:txBody>
      </xdr:sp>
    </xdr:grpSp>
    <xdr:clientData/>
  </xdr:twoCellAnchor>
  <xdr:twoCellAnchor>
    <xdr:from>
      <xdr:col>3</xdr:col>
      <xdr:colOff>3399840</xdr:colOff>
      <xdr:row>33</xdr:row>
      <xdr:rowOff>183400</xdr:rowOff>
    </xdr:from>
    <xdr:to>
      <xdr:col>4</xdr:col>
      <xdr:colOff>98571</xdr:colOff>
      <xdr:row>36</xdr:row>
      <xdr:rowOff>147686</xdr:rowOff>
    </xdr:to>
    <xdr:grpSp>
      <xdr:nvGrpSpPr>
        <xdr:cNvPr id="397" name="Skupina 396"/>
        <xdr:cNvGrpSpPr/>
      </xdr:nvGrpSpPr>
      <xdr:grpSpPr>
        <a:xfrm>
          <a:off x="6743115" y="6546100"/>
          <a:ext cx="1070706" cy="535786"/>
          <a:chOff x="6751534" y="4660428"/>
          <a:chExt cx="1071572" cy="535786"/>
        </a:xfrm>
      </xdr:grpSpPr>
      <xdr:sp macro="" textlink="">
        <xdr:nvSpPr>
          <xdr:cNvPr id="413" name="Obdélník 412"/>
          <xdr:cNvSpPr/>
        </xdr:nvSpPr>
        <xdr:spPr>
          <a:xfrm>
            <a:off x="6751534" y="4660428"/>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14" name="Obdélník 413"/>
          <xdr:cNvSpPr/>
        </xdr:nvSpPr>
        <xdr:spPr>
          <a:xfrm>
            <a:off x="6751534" y="4660428"/>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Early Warning Systém</a:t>
            </a:r>
            <a:br>
              <a:rPr lang="cs-CZ" sz="900" kern="1200"/>
            </a:br>
            <a:r>
              <a:rPr lang="cs-CZ" sz="900" kern="1200"/>
              <a:t>Jan Černý</a:t>
            </a:r>
          </a:p>
        </xdr:txBody>
      </xdr:sp>
    </xdr:grpSp>
    <xdr:clientData/>
  </xdr:twoCellAnchor>
  <xdr:twoCellAnchor>
    <xdr:from>
      <xdr:col>4</xdr:col>
      <xdr:colOff>55708</xdr:colOff>
      <xdr:row>13</xdr:row>
      <xdr:rowOff>189317</xdr:rowOff>
    </xdr:from>
    <xdr:to>
      <xdr:col>5</xdr:col>
      <xdr:colOff>174780</xdr:colOff>
      <xdr:row>16</xdr:row>
      <xdr:rowOff>153603</xdr:rowOff>
    </xdr:to>
    <xdr:grpSp>
      <xdr:nvGrpSpPr>
        <xdr:cNvPr id="398" name="Skupina 397"/>
        <xdr:cNvGrpSpPr/>
      </xdr:nvGrpSpPr>
      <xdr:grpSpPr>
        <a:xfrm>
          <a:off x="7770958" y="2742017"/>
          <a:ext cx="1071572" cy="535786"/>
          <a:chOff x="7780243" y="856345"/>
          <a:chExt cx="1071572" cy="535786"/>
        </a:xfrm>
      </xdr:grpSpPr>
      <xdr:sp macro="" textlink="">
        <xdr:nvSpPr>
          <xdr:cNvPr id="411" name="Obdélník 410"/>
          <xdr:cNvSpPr/>
        </xdr:nvSpPr>
        <xdr:spPr>
          <a:xfrm>
            <a:off x="7780243" y="856345"/>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12" name="Obdélník 411"/>
          <xdr:cNvSpPr/>
        </xdr:nvSpPr>
        <xdr:spPr>
          <a:xfrm>
            <a:off x="7780243" y="856345"/>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Information Technology</a:t>
            </a:r>
            <a:br>
              <a:rPr lang="cs-CZ" sz="900" kern="1200"/>
            </a:br>
            <a:r>
              <a:rPr lang="cs-CZ" sz="900" kern="1200"/>
              <a:t>Milan Hain</a:t>
            </a:r>
          </a:p>
        </xdr:txBody>
      </xdr:sp>
    </xdr:grpSp>
    <xdr:clientData/>
  </xdr:twoCellAnchor>
  <xdr:twoCellAnchor>
    <xdr:from>
      <xdr:col>4</xdr:col>
      <xdr:colOff>323602</xdr:colOff>
      <xdr:row>17</xdr:row>
      <xdr:rowOff>188134</xdr:rowOff>
    </xdr:from>
    <xdr:to>
      <xdr:col>5</xdr:col>
      <xdr:colOff>442674</xdr:colOff>
      <xdr:row>20</xdr:row>
      <xdr:rowOff>152420</xdr:rowOff>
    </xdr:to>
    <xdr:grpSp>
      <xdr:nvGrpSpPr>
        <xdr:cNvPr id="399" name="Skupina 398"/>
        <xdr:cNvGrpSpPr/>
      </xdr:nvGrpSpPr>
      <xdr:grpSpPr>
        <a:xfrm>
          <a:off x="8038852" y="3502834"/>
          <a:ext cx="1071572" cy="535786"/>
          <a:chOff x="8048137" y="1617162"/>
          <a:chExt cx="1071572" cy="535786"/>
        </a:xfrm>
      </xdr:grpSpPr>
      <xdr:sp macro="" textlink="">
        <xdr:nvSpPr>
          <xdr:cNvPr id="409" name="Obdélník 408"/>
          <xdr:cNvSpPr/>
        </xdr:nvSpPr>
        <xdr:spPr>
          <a:xfrm>
            <a:off x="8048137" y="1617162"/>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10" name="Obdélník 409"/>
          <xdr:cNvSpPr/>
        </xdr:nvSpPr>
        <xdr:spPr>
          <a:xfrm>
            <a:off x="8048137" y="1617162"/>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IT Operations</a:t>
            </a:r>
            <a:br>
              <a:rPr lang="cs-CZ" sz="900" kern="1200"/>
            </a:br>
            <a:r>
              <a:rPr lang="cs-CZ" sz="900" kern="1200"/>
              <a:t>Tomáš Jabůrek</a:t>
            </a:r>
          </a:p>
        </xdr:txBody>
      </xdr:sp>
    </xdr:grpSp>
    <xdr:clientData/>
  </xdr:twoCellAnchor>
  <xdr:twoCellAnchor>
    <xdr:from>
      <xdr:col>4</xdr:col>
      <xdr:colOff>323602</xdr:colOff>
      <xdr:row>21</xdr:row>
      <xdr:rowOff>186950</xdr:rowOff>
    </xdr:from>
    <xdr:to>
      <xdr:col>5</xdr:col>
      <xdr:colOff>442674</xdr:colOff>
      <xdr:row>24</xdr:row>
      <xdr:rowOff>151236</xdr:rowOff>
    </xdr:to>
    <xdr:grpSp>
      <xdr:nvGrpSpPr>
        <xdr:cNvPr id="400" name="Skupina 399"/>
        <xdr:cNvGrpSpPr/>
      </xdr:nvGrpSpPr>
      <xdr:grpSpPr>
        <a:xfrm>
          <a:off x="8038852" y="4263650"/>
          <a:ext cx="1071572" cy="535786"/>
          <a:chOff x="8048137" y="2377978"/>
          <a:chExt cx="1071572" cy="535786"/>
        </a:xfrm>
      </xdr:grpSpPr>
      <xdr:sp macro="" textlink="">
        <xdr:nvSpPr>
          <xdr:cNvPr id="407" name="Obdélník 406"/>
          <xdr:cNvSpPr/>
        </xdr:nvSpPr>
        <xdr:spPr>
          <a:xfrm>
            <a:off x="8048137" y="2377978"/>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08" name="Obdélník 407"/>
          <xdr:cNvSpPr/>
        </xdr:nvSpPr>
        <xdr:spPr>
          <a:xfrm>
            <a:off x="8048137" y="2377978"/>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IT Business Alignment</a:t>
            </a:r>
            <a:br>
              <a:rPr lang="cs-CZ" sz="900" kern="1200"/>
            </a:br>
            <a:r>
              <a:rPr lang="cs-CZ" sz="900" kern="1200"/>
              <a:t>Marek Fíla</a:t>
            </a:r>
          </a:p>
        </xdr:txBody>
      </xdr:sp>
    </xdr:grpSp>
    <xdr:clientData/>
  </xdr:twoCellAnchor>
  <xdr:twoCellAnchor>
    <xdr:from>
      <xdr:col>4</xdr:col>
      <xdr:colOff>323602</xdr:colOff>
      <xdr:row>25</xdr:row>
      <xdr:rowOff>185767</xdr:rowOff>
    </xdr:from>
    <xdr:to>
      <xdr:col>5</xdr:col>
      <xdr:colOff>442674</xdr:colOff>
      <xdr:row>28</xdr:row>
      <xdr:rowOff>150053</xdr:rowOff>
    </xdr:to>
    <xdr:grpSp>
      <xdr:nvGrpSpPr>
        <xdr:cNvPr id="401" name="Skupina 400"/>
        <xdr:cNvGrpSpPr/>
      </xdr:nvGrpSpPr>
      <xdr:grpSpPr>
        <a:xfrm>
          <a:off x="8038852" y="5024467"/>
          <a:ext cx="1071572" cy="535786"/>
          <a:chOff x="8048137" y="3138795"/>
          <a:chExt cx="1071572" cy="535786"/>
        </a:xfrm>
      </xdr:grpSpPr>
      <xdr:sp macro="" textlink="">
        <xdr:nvSpPr>
          <xdr:cNvPr id="405" name="Obdélník 404"/>
          <xdr:cNvSpPr/>
        </xdr:nvSpPr>
        <xdr:spPr>
          <a:xfrm>
            <a:off x="8048137" y="3138795"/>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06" name="Obdélník 405"/>
          <xdr:cNvSpPr/>
        </xdr:nvSpPr>
        <xdr:spPr>
          <a:xfrm>
            <a:off x="8048137" y="3138795"/>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IT Governance</a:t>
            </a:r>
            <a:br>
              <a:rPr lang="cs-CZ" sz="900" kern="1200"/>
            </a:br>
            <a:r>
              <a:rPr lang="cs-CZ" sz="900" kern="1200"/>
              <a:t>Petr Křelina</a:t>
            </a:r>
          </a:p>
        </xdr:txBody>
      </xdr:sp>
    </xdr:grpSp>
    <xdr:clientData/>
  </xdr:twoCellAnchor>
  <xdr:twoCellAnchor>
    <xdr:from>
      <xdr:col>4</xdr:col>
      <xdr:colOff>323602</xdr:colOff>
      <xdr:row>29</xdr:row>
      <xdr:rowOff>184583</xdr:rowOff>
    </xdr:from>
    <xdr:to>
      <xdr:col>5</xdr:col>
      <xdr:colOff>442674</xdr:colOff>
      <xdr:row>32</xdr:row>
      <xdr:rowOff>148869</xdr:rowOff>
    </xdr:to>
    <xdr:grpSp>
      <xdr:nvGrpSpPr>
        <xdr:cNvPr id="402" name="Skupina 401"/>
        <xdr:cNvGrpSpPr/>
      </xdr:nvGrpSpPr>
      <xdr:grpSpPr>
        <a:xfrm>
          <a:off x="8038852" y="5785283"/>
          <a:ext cx="1071572" cy="535786"/>
          <a:chOff x="8048137" y="3899611"/>
          <a:chExt cx="1071572" cy="535786"/>
        </a:xfrm>
      </xdr:grpSpPr>
      <xdr:sp macro="" textlink="">
        <xdr:nvSpPr>
          <xdr:cNvPr id="403" name="Obdélník 402"/>
          <xdr:cNvSpPr/>
        </xdr:nvSpPr>
        <xdr:spPr>
          <a:xfrm>
            <a:off x="8048137" y="3899611"/>
            <a:ext cx="1071572" cy="535786"/>
          </a:xfrm>
          <a:prstGeom prst="rect">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404" name="Obdélník 403"/>
          <xdr:cNvSpPr/>
        </xdr:nvSpPr>
        <xdr:spPr>
          <a:xfrm>
            <a:off x="8048137" y="3899611"/>
            <a:ext cx="1071572" cy="53578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cs-CZ" sz="900" kern="1200"/>
              <a:t>IT Development</a:t>
            </a:r>
            <a:br>
              <a:rPr lang="cs-CZ" sz="900" kern="1200"/>
            </a:br>
            <a:r>
              <a:rPr lang="cs-CZ" sz="900" kern="1200"/>
              <a:t>Marek Fíla</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40821</xdr:rowOff>
    </xdr:from>
    <xdr:to>
      <xdr:col>3</xdr:col>
      <xdr:colOff>1523999</xdr:colOff>
      <xdr:row>58</xdr:row>
      <xdr:rowOff>35376</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034392"/>
          <a:ext cx="11851820" cy="85126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40822</xdr:rowOff>
    </xdr:from>
    <xdr:to>
      <xdr:col>4</xdr:col>
      <xdr:colOff>40820</xdr:colOff>
      <xdr:row>57</xdr:row>
      <xdr:rowOff>171449</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2748643"/>
          <a:ext cx="11851820" cy="85126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odklady%20Luk&#225;&#353;/LESIFE10_5500_EBA20150302.01_20150331_001_expor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_Reporting_2015/Vyk_2015/Wien_MontRep/1506/Odesl&#225;no/MR%20RBCZ_150630_24.7.201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odklady%20Luk&#225;&#353;/Z&#225;vazky%20ovl&#225;dan&#253;ch%20spole&#269;nost&#237;_06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odklady%20Luk&#225;&#353;/LESIFE10_5500_EBA20150601.01_20150630_001_expor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odklady%20Luk&#225;&#353;/AK_0620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nance/_Reporting_2014/Vyk_2014/&#218;daje%20ke%20zve&#345;ejn&#283;n&#237;/Data%20na%20web/092014/odeslano/RB_3Q_2014_p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s>
    <sheetDataSet>
      <sheetData sheetId="0" refreshError="1"/>
      <sheetData sheetId="1" refreshError="1"/>
      <sheetData sheetId="2" refreshError="1">
        <row r="6">
          <cell r="D6">
            <v>28385551</v>
          </cell>
          <cell r="E6" t="str">
            <v>XXX</v>
          </cell>
          <cell r="F6" t="str">
            <v>N</v>
          </cell>
          <cell r="G6" t="str">
            <v>10</v>
          </cell>
          <cell r="H6" t="str">
            <v>CZ</v>
          </cell>
          <cell r="I6" t="str">
            <v>S_RNNEFP</v>
          </cell>
          <cell r="J6" t="str">
            <v>L</v>
          </cell>
          <cell r="K6">
            <v>63583229.960000001</v>
          </cell>
          <cell r="L6">
            <v>0</v>
          </cell>
          <cell r="M6">
            <v>63583229.960000001</v>
          </cell>
          <cell r="N6">
            <v>0</v>
          </cell>
          <cell r="O6">
            <v>0</v>
          </cell>
          <cell r="P6">
            <v>0</v>
          </cell>
          <cell r="Q6">
            <v>0</v>
          </cell>
          <cell r="R6">
            <v>0</v>
          </cell>
          <cell r="S6">
            <v>0</v>
          </cell>
          <cell r="T6">
            <v>0</v>
          </cell>
          <cell r="U6">
            <v>0</v>
          </cell>
          <cell r="V6">
            <v>0</v>
          </cell>
          <cell r="W6">
            <v>0</v>
          </cell>
          <cell r="X6">
            <v>0</v>
          </cell>
          <cell r="Y6">
            <v>0</v>
          </cell>
          <cell r="Z6">
            <v>-18407.990000000002</v>
          </cell>
          <cell r="AA6">
            <v>0</v>
          </cell>
          <cell r="AB6">
            <v>63564821.969999999</v>
          </cell>
          <cell r="AC6">
            <v>63564821.969999999</v>
          </cell>
          <cell r="AD6">
            <v>0.313</v>
          </cell>
          <cell r="AE6">
            <v>0</v>
          </cell>
          <cell r="AF6">
            <v>0</v>
          </cell>
          <cell r="AG6">
            <v>0</v>
          </cell>
          <cell r="AH6">
            <v>0</v>
          </cell>
          <cell r="AI6">
            <v>0</v>
          </cell>
          <cell r="AJ6">
            <v>0</v>
          </cell>
          <cell r="AK6">
            <v>0</v>
          </cell>
          <cell r="AL6">
            <v>0</v>
          </cell>
          <cell r="AM6">
            <v>0</v>
          </cell>
          <cell r="AN6">
            <v>63564821.969999999</v>
          </cell>
          <cell r="AO6">
            <v>63564821.969999999</v>
          </cell>
          <cell r="AP6">
            <v>0.313</v>
          </cell>
        </row>
        <row r="7">
          <cell r="D7">
            <v>34265039</v>
          </cell>
          <cell r="E7" t="str">
            <v>XXX</v>
          </cell>
          <cell r="F7" t="str">
            <v>N</v>
          </cell>
          <cell r="G7" t="str">
            <v>10</v>
          </cell>
          <cell r="H7" t="str">
            <v>CZ</v>
          </cell>
          <cell r="I7" t="str">
            <v>S_RNNEFP</v>
          </cell>
          <cell r="J7" t="str">
            <v>M</v>
          </cell>
          <cell r="K7">
            <v>85934340.530000001</v>
          </cell>
          <cell r="L7">
            <v>0</v>
          </cell>
          <cell r="M7">
            <v>0</v>
          </cell>
          <cell r="N7">
            <v>85934340.530000001</v>
          </cell>
          <cell r="O7">
            <v>0</v>
          </cell>
          <cell r="P7">
            <v>0</v>
          </cell>
          <cell r="Q7">
            <v>0</v>
          </cell>
          <cell r="R7">
            <v>0</v>
          </cell>
          <cell r="S7">
            <v>0</v>
          </cell>
          <cell r="T7">
            <v>0</v>
          </cell>
          <cell r="U7">
            <v>0</v>
          </cell>
          <cell r="V7">
            <v>0</v>
          </cell>
          <cell r="W7">
            <v>0</v>
          </cell>
          <cell r="X7">
            <v>0</v>
          </cell>
          <cell r="Y7">
            <v>0</v>
          </cell>
          <cell r="Z7">
            <v>0</v>
          </cell>
          <cell r="AA7">
            <v>0</v>
          </cell>
          <cell r="AB7">
            <v>85934340.530000001</v>
          </cell>
          <cell r="AC7">
            <v>85934340.530000001</v>
          </cell>
          <cell r="AD7">
            <v>0.42299999999999999</v>
          </cell>
          <cell r="AE7">
            <v>0</v>
          </cell>
          <cell r="AF7">
            <v>0</v>
          </cell>
          <cell r="AG7">
            <v>0</v>
          </cell>
          <cell r="AH7">
            <v>0</v>
          </cell>
          <cell r="AI7">
            <v>0</v>
          </cell>
          <cell r="AJ7">
            <v>0</v>
          </cell>
          <cell r="AK7">
            <v>0</v>
          </cell>
          <cell r="AL7">
            <v>0</v>
          </cell>
          <cell r="AM7">
            <v>0</v>
          </cell>
          <cell r="AN7">
            <v>85934340.530000001</v>
          </cell>
          <cell r="AO7">
            <v>85934340.530000001</v>
          </cell>
          <cell r="AP7">
            <v>0.42299999999999999</v>
          </cell>
        </row>
        <row r="8">
          <cell r="D8">
            <v>681213</v>
          </cell>
          <cell r="E8" t="str">
            <v>XXX</v>
          </cell>
          <cell r="F8" t="str">
            <v>N</v>
          </cell>
          <cell r="G8" t="str">
            <v>20</v>
          </cell>
          <cell r="H8" t="str">
            <v>CZ</v>
          </cell>
          <cell r="I8" t="str">
            <v>S_DOMASVJ15</v>
          </cell>
          <cell r="K8">
            <v>385000</v>
          </cell>
          <cell r="L8">
            <v>0</v>
          </cell>
          <cell r="M8">
            <v>147498.82</v>
          </cell>
          <cell r="N8">
            <v>0</v>
          </cell>
          <cell r="O8">
            <v>0</v>
          </cell>
          <cell r="P8">
            <v>237501.18</v>
          </cell>
          <cell r="Q8">
            <v>0</v>
          </cell>
          <cell r="R8">
            <v>0</v>
          </cell>
          <cell r="S8">
            <v>0</v>
          </cell>
          <cell r="T8">
            <v>0</v>
          </cell>
          <cell r="U8">
            <v>0</v>
          </cell>
          <cell r="V8">
            <v>0</v>
          </cell>
          <cell r="W8">
            <v>0</v>
          </cell>
          <cell r="X8">
            <v>0</v>
          </cell>
          <cell r="Y8">
            <v>0</v>
          </cell>
          <cell r="Z8">
            <v>-219.82</v>
          </cell>
          <cell r="AA8">
            <v>0</v>
          </cell>
          <cell r="AB8">
            <v>384780.18</v>
          </cell>
          <cell r="AC8">
            <v>384780.18</v>
          </cell>
          <cell r="AD8">
            <v>2E-3</v>
          </cell>
          <cell r="AE8">
            <v>0</v>
          </cell>
          <cell r="AF8">
            <v>0</v>
          </cell>
          <cell r="AG8">
            <v>0</v>
          </cell>
          <cell r="AH8">
            <v>0</v>
          </cell>
          <cell r="AI8">
            <v>0</v>
          </cell>
          <cell r="AJ8">
            <v>0</v>
          </cell>
          <cell r="AK8">
            <v>0</v>
          </cell>
          <cell r="AL8">
            <v>0</v>
          </cell>
          <cell r="AM8">
            <v>-237501.18</v>
          </cell>
          <cell r="AN8">
            <v>147279</v>
          </cell>
          <cell r="AO8">
            <v>147279</v>
          </cell>
          <cell r="AP8">
            <v>1E-3</v>
          </cell>
        </row>
        <row r="9">
          <cell r="D9">
            <v>761001</v>
          </cell>
          <cell r="E9" t="str">
            <v>XXX</v>
          </cell>
          <cell r="F9" t="str">
            <v>N</v>
          </cell>
          <cell r="G9" t="str">
            <v>20</v>
          </cell>
          <cell r="H9" t="str">
            <v>CZ</v>
          </cell>
          <cell r="I9" t="str">
            <v>S_DOMASVJ15</v>
          </cell>
          <cell r="K9">
            <v>17043378.34</v>
          </cell>
          <cell r="L9">
            <v>0</v>
          </cell>
          <cell r="M9">
            <v>8028540.3399999999</v>
          </cell>
          <cell r="N9">
            <v>0</v>
          </cell>
          <cell r="O9">
            <v>0</v>
          </cell>
          <cell r="P9">
            <v>9014838</v>
          </cell>
          <cell r="Q9">
            <v>0</v>
          </cell>
          <cell r="R9">
            <v>0</v>
          </cell>
          <cell r="S9">
            <v>0</v>
          </cell>
          <cell r="T9">
            <v>0</v>
          </cell>
          <cell r="U9">
            <v>0</v>
          </cell>
          <cell r="V9">
            <v>0</v>
          </cell>
          <cell r="W9">
            <v>0</v>
          </cell>
          <cell r="X9">
            <v>0</v>
          </cell>
          <cell r="Y9">
            <v>0</v>
          </cell>
          <cell r="Z9">
            <v>-717.92</v>
          </cell>
          <cell r="AA9">
            <v>0</v>
          </cell>
          <cell r="AB9">
            <v>17042660.420000002</v>
          </cell>
          <cell r="AC9">
            <v>17042660.420000002</v>
          </cell>
          <cell r="AD9">
            <v>8.4000000000000005E-2</v>
          </cell>
          <cell r="AE9">
            <v>0</v>
          </cell>
          <cell r="AF9">
            <v>0</v>
          </cell>
          <cell r="AG9">
            <v>0</v>
          </cell>
          <cell r="AH9">
            <v>0</v>
          </cell>
          <cell r="AI9">
            <v>0</v>
          </cell>
          <cell r="AJ9">
            <v>0</v>
          </cell>
          <cell r="AK9">
            <v>0</v>
          </cell>
          <cell r="AL9">
            <v>0</v>
          </cell>
          <cell r="AM9">
            <v>-464838</v>
          </cell>
          <cell r="AN9">
            <v>16577822.42</v>
          </cell>
          <cell r="AO9">
            <v>16577822.42</v>
          </cell>
          <cell r="AP9">
            <v>8.2000000000000003E-2</v>
          </cell>
        </row>
        <row r="10">
          <cell r="D10">
            <v>690602</v>
          </cell>
          <cell r="E10" t="str">
            <v>XXX</v>
          </cell>
          <cell r="F10" t="str">
            <v>N</v>
          </cell>
          <cell r="G10" t="str">
            <v>20</v>
          </cell>
          <cell r="H10" t="str">
            <v>CZ</v>
          </cell>
          <cell r="I10" t="str">
            <v>S_DOMASVJ15</v>
          </cell>
          <cell r="K10">
            <v>80000</v>
          </cell>
          <cell r="L10">
            <v>0</v>
          </cell>
          <cell r="M10">
            <v>0</v>
          </cell>
          <cell r="N10">
            <v>0</v>
          </cell>
          <cell r="O10">
            <v>0</v>
          </cell>
          <cell r="P10">
            <v>80000</v>
          </cell>
          <cell r="Q10">
            <v>0</v>
          </cell>
          <cell r="R10">
            <v>0</v>
          </cell>
          <cell r="S10">
            <v>0</v>
          </cell>
          <cell r="T10">
            <v>0</v>
          </cell>
          <cell r="U10">
            <v>0</v>
          </cell>
          <cell r="V10">
            <v>0</v>
          </cell>
          <cell r="W10">
            <v>0</v>
          </cell>
          <cell r="X10">
            <v>0</v>
          </cell>
          <cell r="Y10">
            <v>0</v>
          </cell>
          <cell r="Z10">
            <v>0</v>
          </cell>
          <cell r="AA10">
            <v>0</v>
          </cell>
          <cell r="AB10">
            <v>80000</v>
          </cell>
          <cell r="AC10">
            <v>80000</v>
          </cell>
          <cell r="AD10">
            <v>0</v>
          </cell>
          <cell r="AE10">
            <v>0</v>
          </cell>
          <cell r="AF10">
            <v>0</v>
          </cell>
          <cell r="AG10">
            <v>0</v>
          </cell>
          <cell r="AH10">
            <v>0</v>
          </cell>
          <cell r="AI10">
            <v>0</v>
          </cell>
          <cell r="AJ10">
            <v>0</v>
          </cell>
          <cell r="AK10">
            <v>0</v>
          </cell>
          <cell r="AL10">
            <v>0</v>
          </cell>
          <cell r="AM10">
            <v>-80000</v>
          </cell>
          <cell r="AN10">
            <v>0</v>
          </cell>
          <cell r="AO10">
            <v>0</v>
          </cell>
          <cell r="AP10">
            <v>0</v>
          </cell>
        </row>
        <row r="11">
          <cell r="D11" t="str">
            <v>RZBCCZPPXXX3703863</v>
          </cell>
          <cell r="E11" t="str">
            <v>XXX</v>
          </cell>
          <cell r="F11" t="str">
            <v>N</v>
          </cell>
          <cell r="G11" t="str">
            <v>10</v>
          </cell>
          <cell r="H11" t="str">
            <v>BY</v>
          </cell>
          <cell r="I11" t="str">
            <v>S_RNUVINMRB</v>
          </cell>
          <cell r="K11">
            <v>151415000</v>
          </cell>
          <cell r="L11">
            <v>0</v>
          </cell>
          <cell r="M11">
            <v>0</v>
          </cell>
          <cell r="N11">
            <v>0</v>
          </cell>
          <cell r="O11">
            <v>0</v>
          </cell>
          <cell r="P11">
            <v>0</v>
          </cell>
          <cell r="Q11">
            <v>0</v>
          </cell>
          <cell r="R11">
            <v>151415000</v>
          </cell>
          <cell r="S11">
            <v>0</v>
          </cell>
          <cell r="T11">
            <v>0</v>
          </cell>
          <cell r="U11">
            <v>0</v>
          </cell>
          <cell r="V11">
            <v>0</v>
          </cell>
          <cell r="W11">
            <v>0</v>
          </cell>
          <cell r="X11">
            <v>0</v>
          </cell>
          <cell r="Y11">
            <v>0</v>
          </cell>
          <cell r="Z11">
            <v>0</v>
          </cell>
          <cell r="AA11">
            <v>0</v>
          </cell>
          <cell r="AB11">
            <v>151415000</v>
          </cell>
          <cell r="AC11">
            <v>151415000</v>
          </cell>
          <cell r="AD11">
            <v>0.745</v>
          </cell>
          <cell r="AE11">
            <v>0</v>
          </cell>
          <cell r="AF11">
            <v>0</v>
          </cell>
          <cell r="AG11">
            <v>0</v>
          </cell>
          <cell r="AH11">
            <v>0</v>
          </cell>
          <cell r="AI11">
            <v>0</v>
          </cell>
          <cell r="AJ11">
            <v>0</v>
          </cell>
          <cell r="AK11">
            <v>0</v>
          </cell>
          <cell r="AL11">
            <v>0</v>
          </cell>
          <cell r="AM11">
            <v>-151415000</v>
          </cell>
          <cell r="AN11">
            <v>0</v>
          </cell>
          <cell r="AO11">
            <v>0</v>
          </cell>
          <cell r="AP11">
            <v>0</v>
          </cell>
        </row>
        <row r="12">
          <cell r="D12">
            <v>27658902</v>
          </cell>
          <cell r="E12" t="str">
            <v>XXX</v>
          </cell>
          <cell r="F12" t="str">
            <v>N</v>
          </cell>
          <cell r="G12" t="str">
            <v>10</v>
          </cell>
          <cell r="H12" t="str">
            <v>CZ</v>
          </cell>
          <cell r="I12" t="str">
            <v>S_RNNEFP</v>
          </cell>
          <cell r="J12" t="str">
            <v>L</v>
          </cell>
          <cell r="K12">
            <v>62504538.189999998</v>
          </cell>
          <cell r="L12">
            <v>0</v>
          </cell>
          <cell r="M12">
            <v>62504538.189999998</v>
          </cell>
          <cell r="N12">
            <v>0</v>
          </cell>
          <cell r="O12">
            <v>0</v>
          </cell>
          <cell r="P12">
            <v>0</v>
          </cell>
          <cell r="Q12">
            <v>0</v>
          </cell>
          <cell r="R12">
            <v>0</v>
          </cell>
          <cell r="S12">
            <v>0</v>
          </cell>
          <cell r="T12">
            <v>0</v>
          </cell>
          <cell r="U12">
            <v>0</v>
          </cell>
          <cell r="V12">
            <v>0</v>
          </cell>
          <cell r="W12">
            <v>0</v>
          </cell>
          <cell r="X12">
            <v>0</v>
          </cell>
          <cell r="Y12">
            <v>0</v>
          </cell>
          <cell r="Z12">
            <v>-94207.46</v>
          </cell>
          <cell r="AA12">
            <v>0</v>
          </cell>
          <cell r="AB12">
            <v>62410330.729999997</v>
          </cell>
          <cell r="AC12">
            <v>62410330.729999997</v>
          </cell>
          <cell r="AD12">
            <v>0.307</v>
          </cell>
          <cell r="AE12">
            <v>0</v>
          </cell>
          <cell r="AF12">
            <v>0</v>
          </cell>
          <cell r="AG12">
            <v>0</v>
          </cell>
          <cell r="AH12">
            <v>0</v>
          </cell>
          <cell r="AI12">
            <v>0</v>
          </cell>
          <cell r="AJ12">
            <v>0</v>
          </cell>
          <cell r="AK12">
            <v>0</v>
          </cell>
          <cell r="AL12">
            <v>0</v>
          </cell>
          <cell r="AM12">
            <v>0</v>
          </cell>
          <cell r="AN12">
            <v>62410330.729999997</v>
          </cell>
          <cell r="AO12">
            <v>62410330.729999997</v>
          </cell>
          <cell r="AP12">
            <v>0.307</v>
          </cell>
        </row>
        <row r="13">
          <cell r="D13">
            <v>770126</v>
          </cell>
          <cell r="E13" t="str">
            <v>XXX</v>
          </cell>
          <cell r="F13" t="str">
            <v>N</v>
          </cell>
          <cell r="G13" t="str">
            <v>20</v>
          </cell>
          <cell r="H13" t="str">
            <v>CZ</v>
          </cell>
          <cell r="I13" t="str">
            <v>S_DOMASVJ15</v>
          </cell>
          <cell r="K13">
            <v>6738557.6900000004</v>
          </cell>
          <cell r="L13">
            <v>0</v>
          </cell>
          <cell r="M13">
            <v>6209938.1399999997</v>
          </cell>
          <cell r="N13">
            <v>0</v>
          </cell>
          <cell r="O13">
            <v>0</v>
          </cell>
          <cell r="P13">
            <v>528619.55000000005</v>
          </cell>
          <cell r="Q13">
            <v>0</v>
          </cell>
          <cell r="R13">
            <v>0</v>
          </cell>
          <cell r="S13">
            <v>0</v>
          </cell>
          <cell r="T13">
            <v>0</v>
          </cell>
          <cell r="U13">
            <v>0</v>
          </cell>
          <cell r="V13">
            <v>0</v>
          </cell>
          <cell r="W13">
            <v>0</v>
          </cell>
          <cell r="X13">
            <v>0</v>
          </cell>
          <cell r="Y13">
            <v>0</v>
          </cell>
          <cell r="Z13">
            <v>-1348.99</v>
          </cell>
          <cell r="AA13">
            <v>0</v>
          </cell>
          <cell r="AB13">
            <v>6737208.7000000002</v>
          </cell>
          <cell r="AC13">
            <v>6737208.7000000002</v>
          </cell>
          <cell r="AD13">
            <v>3.3000000000000002E-2</v>
          </cell>
          <cell r="AE13">
            <v>0</v>
          </cell>
          <cell r="AF13">
            <v>0</v>
          </cell>
          <cell r="AG13">
            <v>0</v>
          </cell>
          <cell r="AH13">
            <v>0</v>
          </cell>
          <cell r="AI13">
            <v>0</v>
          </cell>
          <cell r="AJ13">
            <v>0</v>
          </cell>
          <cell r="AK13">
            <v>0</v>
          </cell>
          <cell r="AL13">
            <v>0</v>
          </cell>
          <cell r="AM13">
            <v>-528619.55000000005</v>
          </cell>
          <cell r="AN13">
            <v>6208589.1500000004</v>
          </cell>
          <cell r="AO13">
            <v>6208589.1500000004</v>
          </cell>
          <cell r="AP13">
            <v>3.1E-2</v>
          </cell>
        </row>
        <row r="14">
          <cell r="D14">
            <v>691220</v>
          </cell>
          <cell r="E14" t="str">
            <v>XXX</v>
          </cell>
          <cell r="F14" t="str">
            <v>N</v>
          </cell>
          <cell r="G14" t="str">
            <v>20</v>
          </cell>
          <cell r="H14" t="str">
            <v>CZ</v>
          </cell>
          <cell r="I14" t="str">
            <v>S_DOMASVJ15</v>
          </cell>
          <cell r="K14">
            <v>13869282.25</v>
          </cell>
          <cell r="L14">
            <v>0</v>
          </cell>
          <cell r="M14">
            <v>8864141.0299999993</v>
          </cell>
          <cell r="N14">
            <v>0</v>
          </cell>
          <cell r="O14">
            <v>0</v>
          </cell>
          <cell r="P14">
            <v>5005141.22</v>
          </cell>
          <cell r="Q14">
            <v>0</v>
          </cell>
          <cell r="R14">
            <v>0</v>
          </cell>
          <cell r="S14">
            <v>0</v>
          </cell>
          <cell r="T14">
            <v>0</v>
          </cell>
          <cell r="U14">
            <v>0</v>
          </cell>
          <cell r="V14">
            <v>0</v>
          </cell>
          <cell r="W14">
            <v>0</v>
          </cell>
          <cell r="X14">
            <v>0</v>
          </cell>
          <cell r="Y14">
            <v>0</v>
          </cell>
          <cell r="Z14">
            <v>-1878.22</v>
          </cell>
          <cell r="AA14">
            <v>0</v>
          </cell>
          <cell r="AB14">
            <v>13867404.029999999</v>
          </cell>
          <cell r="AC14">
            <v>13867404.029999999</v>
          </cell>
          <cell r="AD14">
            <v>6.8000000000000005E-2</v>
          </cell>
          <cell r="AE14">
            <v>0</v>
          </cell>
          <cell r="AF14">
            <v>0</v>
          </cell>
          <cell r="AG14">
            <v>0</v>
          </cell>
          <cell r="AH14">
            <v>0</v>
          </cell>
          <cell r="AI14">
            <v>0</v>
          </cell>
          <cell r="AJ14">
            <v>0</v>
          </cell>
          <cell r="AK14">
            <v>0</v>
          </cell>
          <cell r="AL14">
            <v>0</v>
          </cell>
          <cell r="AM14">
            <v>-615520.22</v>
          </cell>
          <cell r="AN14">
            <v>13251883.810000001</v>
          </cell>
          <cell r="AO14">
            <v>13251883.810000001</v>
          </cell>
          <cell r="AP14">
            <v>6.5000000000000002E-2</v>
          </cell>
        </row>
        <row r="15">
          <cell r="D15">
            <v>580221</v>
          </cell>
          <cell r="E15" t="str">
            <v>XXX</v>
          </cell>
          <cell r="F15" t="str">
            <v>N</v>
          </cell>
          <cell r="G15" t="str">
            <v>20</v>
          </cell>
          <cell r="H15" t="str">
            <v>CZ</v>
          </cell>
          <cell r="I15" t="str">
            <v>S_DOMASVJ15</v>
          </cell>
          <cell r="K15">
            <v>2116086.88</v>
          </cell>
          <cell r="L15">
            <v>0</v>
          </cell>
          <cell r="M15">
            <v>1539068.68</v>
          </cell>
          <cell r="N15">
            <v>0</v>
          </cell>
          <cell r="O15">
            <v>0</v>
          </cell>
          <cell r="P15">
            <v>577018.19999999995</v>
          </cell>
          <cell r="Q15">
            <v>0</v>
          </cell>
          <cell r="R15">
            <v>0</v>
          </cell>
          <cell r="S15">
            <v>0</v>
          </cell>
          <cell r="T15">
            <v>0</v>
          </cell>
          <cell r="U15">
            <v>0</v>
          </cell>
          <cell r="V15">
            <v>0</v>
          </cell>
          <cell r="W15">
            <v>0</v>
          </cell>
          <cell r="X15">
            <v>0</v>
          </cell>
          <cell r="Y15">
            <v>0</v>
          </cell>
          <cell r="Z15">
            <v>-342.27</v>
          </cell>
          <cell r="AA15">
            <v>0</v>
          </cell>
          <cell r="AB15">
            <v>2115744.61</v>
          </cell>
          <cell r="AC15">
            <v>2115744.61</v>
          </cell>
          <cell r="AD15">
            <v>0.01</v>
          </cell>
          <cell r="AE15">
            <v>0</v>
          </cell>
          <cell r="AF15">
            <v>0</v>
          </cell>
          <cell r="AG15">
            <v>0</v>
          </cell>
          <cell r="AH15">
            <v>0</v>
          </cell>
          <cell r="AI15">
            <v>0</v>
          </cell>
          <cell r="AJ15">
            <v>0</v>
          </cell>
          <cell r="AK15">
            <v>0</v>
          </cell>
          <cell r="AL15">
            <v>0</v>
          </cell>
          <cell r="AM15">
            <v>-577018.19999999995</v>
          </cell>
          <cell r="AN15">
            <v>1538726.41</v>
          </cell>
          <cell r="AO15">
            <v>1538726.41</v>
          </cell>
          <cell r="AP15">
            <v>8.0000000000000002E-3</v>
          </cell>
        </row>
        <row r="16">
          <cell r="D16">
            <v>61467863</v>
          </cell>
          <cell r="E16" t="str">
            <v>315700Q3OUKTD6GX3C72</v>
          </cell>
          <cell r="F16" t="str">
            <v>N</v>
          </cell>
          <cell r="G16" t="str">
            <v>10</v>
          </cell>
          <cell r="H16" t="str">
            <v>CZ</v>
          </cell>
          <cell r="I16" t="str">
            <v>S_RNOFINB15</v>
          </cell>
          <cell r="J16" t="str">
            <v>66</v>
          </cell>
          <cell r="K16">
            <v>7371001618.5900002</v>
          </cell>
          <cell r="L16">
            <v>0</v>
          </cell>
          <cell r="M16">
            <v>4237738366.23</v>
          </cell>
          <cell r="N16">
            <v>390175500</v>
          </cell>
          <cell r="O16">
            <v>123765221.26000001</v>
          </cell>
          <cell r="P16">
            <v>2619322531.0999999</v>
          </cell>
          <cell r="Q16">
            <v>0</v>
          </cell>
          <cell r="R16">
            <v>0</v>
          </cell>
          <cell r="S16">
            <v>0</v>
          </cell>
          <cell r="T16">
            <v>0</v>
          </cell>
          <cell r="U16">
            <v>0</v>
          </cell>
          <cell r="V16">
            <v>0</v>
          </cell>
          <cell r="W16">
            <v>0</v>
          </cell>
          <cell r="X16">
            <v>0</v>
          </cell>
          <cell r="Y16">
            <v>0</v>
          </cell>
          <cell r="Z16">
            <v>0</v>
          </cell>
          <cell r="AA16">
            <v>0</v>
          </cell>
          <cell r="AB16">
            <v>7371001618.5900002</v>
          </cell>
          <cell r="AC16">
            <v>7278666565.7299995</v>
          </cell>
          <cell r="AD16">
            <v>36.246000000000002</v>
          </cell>
          <cell r="AE16">
            <v>0</v>
          </cell>
          <cell r="AF16">
            <v>0</v>
          </cell>
          <cell r="AG16">
            <v>0</v>
          </cell>
          <cell r="AH16">
            <v>0</v>
          </cell>
          <cell r="AI16">
            <v>0</v>
          </cell>
          <cell r="AJ16">
            <v>0</v>
          </cell>
          <cell r="AK16">
            <v>0</v>
          </cell>
          <cell r="AL16">
            <v>0</v>
          </cell>
          <cell r="AM16">
            <v>-7371001618.5900002</v>
          </cell>
          <cell r="AN16">
            <v>0</v>
          </cell>
          <cell r="AO16">
            <v>0</v>
          </cell>
          <cell r="AP16">
            <v>0</v>
          </cell>
        </row>
        <row r="17">
          <cell r="D17" t="str">
            <v>RZBCCZPPXXX961668</v>
          </cell>
          <cell r="E17" t="str">
            <v>9ZHRYM6F437SQJ6OUG95</v>
          </cell>
          <cell r="F17" t="str">
            <v>N</v>
          </cell>
          <cell r="G17" t="str">
            <v>10</v>
          </cell>
          <cell r="H17" t="str">
            <v>AT</v>
          </cell>
          <cell r="I17" t="str">
            <v>S_RNUVINMRB</v>
          </cell>
          <cell r="K17">
            <v>2126719511.47</v>
          </cell>
          <cell r="L17">
            <v>0</v>
          </cell>
          <cell r="M17">
            <v>77255672.329999998</v>
          </cell>
          <cell r="N17">
            <v>0</v>
          </cell>
          <cell r="O17">
            <v>1779146442.8800001</v>
          </cell>
          <cell r="P17">
            <v>199643663.43000001</v>
          </cell>
          <cell r="Q17">
            <v>54929831.359999999</v>
          </cell>
          <cell r="R17">
            <v>0</v>
          </cell>
          <cell r="S17">
            <v>3900000</v>
          </cell>
          <cell r="T17">
            <v>0</v>
          </cell>
          <cell r="U17">
            <v>0</v>
          </cell>
          <cell r="V17">
            <v>0</v>
          </cell>
          <cell r="W17">
            <v>11843901.470000001</v>
          </cell>
          <cell r="X17">
            <v>0</v>
          </cell>
          <cell r="Y17">
            <v>0</v>
          </cell>
          <cell r="Z17">
            <v>0</v>
          </cell>
          <cell r="AA17">
            <v>0</v>
          </cell>
          <cell r="AB17">
            <v>2126719511.47</v>
          </cell>
          <cell r="AC17">
            <v>1864482026.3199999</v>
          </cell>
          <cell r="AD17">
            <v>10.458</v>
          </cell>
          <cell r="AE17">
            <v>0</v>
          </cell>
          <cell r="AF17">
            <v>0</v>
          </cell>
          <cell r="AG17">
            <v>0</v>
          </cell>
          <cell r="AH17">
            <v>0</v>
          </cell>
          <cell r="AI17">
            <v>0</v>
          </cell>
          <cell r="AJ17">
            <v>0</v>
          </cell>
          <cell r="AK17">
            <v>0</v>
          </cell>
          <cell r="AL17">
            <v>0</v>
          </cell>
          <cell r="AM17">
            <v>-1379985845.9000001</v>
          </cell>
          <cell r="AN17">
            <v>746733665.57000005</v>
          </cell>
          <cell r="AO17">
            <v>615614924.47000003</v>
          </cell>
          <cell r="AP17">
            <v>3.6720000000000002</v>
          </cell>
        </row>
        <row r="18">
          <cell r="D18" t="str">
            <v>RZBCCZPPXXX1448167</v>
          </cell>
          <cell r="E18" t="str">
            <v>259400B9NW8RT98P1F72</v>
          </cell>
          <cell r="F18" t="str">
            <v>N</v>
          </cell>
          <cell r="G18" t="str">
            <v>10</v>
          </cell>
          <cell r="H18" t="str">
            <v>PL</v>
          </cell>
          <cell r="I18" t="str">
            <v>S_RNUVINMRB</v>
          </cell>
          <cell r="K18">
            <v>12598673.109999999</v>
          </cell>
          <cell r="L18">
            <v>0</v>
          </cell>
          <cell r="M18">
            <v>0</v>
          </cell>
          <cell r="N18">
            <v>0</v>
          </cell>
          <cell r="O18">
            <v>4610765.4400000004</v>
          </cell>
          <cell r="P18">
            <v>3307200</v>
          </cell>
          <cell r="Q18">
            <v>4680707.67</v>
          </cell>
          <cell r="R18">
            <v>0</v>
          </cell>
          <cell r="S18">
            <v>0</v>
          </cell>
          <cell r="T18">
            <v>0</v>
          </cell>
          <cell r="U18">
            <v>0</v>
          </cell>
          <cell r="V18">
            <v>0</v>
          </cell>
          <cell r="W18">
            <v>0</v>
          </cell>
          <cell r="X18">
            <v>0</v>
          </cell>
          <cell r="Y18">
            <v>0</v>
          </cell>
          <cell r="Z18">
            <v>0</v>
          </cell>
          <cell r="AA18">
            <v>0</v>
          </cell>
          <cell r="AB18">
            <v>12598673.109999999</v>
          </cell>
          <cell r="AC18">
            <v>8538507.6699999999</v>
          </cell>
          <cell r="AD18">
            <v>6.2E-2</v>
          </cell>
          <cell r="AE18">
            <v>0</v>
          </cell>
          <cell r="AF18">
            <v>0</v>
          </cell>
          <cell r="AG18">
            <v>0</v>
          </cell>
          <cell r="AH18">
            <v>0</v>
          </cell>
          <cell r="AI18">
            <v>0</v>
          </cell>
          <cell r="AJ18">
            <v>0</v>
          </cell>
          <cell r="AK18">
            <v>0</v>
          </cell>
          <cell r="AL18">
            <v>0</v>
          </cell>
          <cell r="AM18">
            <v>-7952936.5800000001</v>
          </cell>
          <cell r="AN18">
            <v>4645736.53</v>
          </cell>
          <cell r="AO18">
            <v>2615653.8199999998</v>
          </cell>
          <cell r="AP18">
            <v>2.3E-2</v>
          </cell>
        </row>
        <row r="19">
          <cell r="D19" t="str">
            <v>RZBCCZPPXXX1443281</v>
          </cell>
          <cell r="E19" t="str">
            <v>XXX</v>
          </cell>
          <cell r="F19" t="str">
            <v>N</v>
          </cell>
          <cell r="G19" t="str">
            <v>10</v>
          </cell>
          <cell r="H19" t="str">
            <v>RO</v>
          </cell>
          <cell r="I19" t="str">
            <v>S_RNUVINMRB</v>
          </cell>
          <cell r="K19">
            <v>6894285.8399999999</v>
          </cell>
          <cell r="L19">
            <v>0</v>
          </cell>
          <cell r="M19">
            <v>1976275.84</v>
          </cell>
          <cell r="N19">
            <v>0</v>
          </cell>
          <cell r="O19">
            <v>437010</v>
          </cell>
          <cell r="P19">
            <v>0</v>
          </cell>
          <cell r="Q19">
            <v>4481000</v>
          </cell>
          <cell r="R19">
            <v>0</v>
          </cell>
          <cell r="S19">
            <v>0</v>
          </cell>
          <cell r="T19">
            <v>0</v>
          </cell>
          <cell r="U19">
            <v>0</v>
          </cell>
          <cell r="V19">
            <v>0</v>
          </cell>
          <cell r="W19">
            <v>0</v>
          </cell>
          <cell r="X19">
            <v>0</v>
          </cell>
          <cell r="Y19">
            <v>0</v>
          </cell>
          <cell r="Z19">
            <v>0</v>
          </cell>
          <cell r="AA19">
            <v>0</v>
          </cell>
          <cell r="AB19">
            <v>6894285.8399999999</v>
          </cell>
          <cell r="AC19">
            <v>6457275.8399999999</v>
          </cell>
          <cell r="AD19">
            <v>3.4000000000000002E-2</v>
          </cell>
          <cell r="AE19">
            <v>0</v>
          </cell>
          <cell r="AF19">
            <v>0</v>
          </cell>
          <cell r="AG19">
            <v>0</v>
          </cell>
          <cell r="AH19">
            <v>0</v>
          </cell>
          <cell r="AI19">
            <v>0</v>
          </cell>
          <cell r="AJ19">
            <v>0</v>
          </cell>
          <cell r="AK19">
            <v>0</v>
          </cell>
          <cell r="AL19">
            <v>0</v>
          </cell>
          <cell r="AM19">
            <v>-3447142.92</v>
          </cell>
          <cell r="AN19">
            <v>3447142.92</v>
          </cell>
          <cell r="AO19">
            <v>3228637.92</v>
          </cell>
          <cell r="AP19">
            <v>1.7000000000000001E-2</v>
          </cell>
        </row>
        <row r="20">
          <cell r="D20" t="str">
            <v>RZBCCZPPXXX1445831</v>
          </cell>
          <cell r="E20" t="str">
            <v>5493001U1K6M7JOL5W45</v>
          </cell>
          <cell r="F20" t="str">
            <v>N</v>
          </cell>
          <cell r="G20" t="str">
            <v>10</v>
          </cell>
          <cell r="H20" t="str">
            <v>HU</v>
          </cell>
          <cell r="I20" t="str">
            <v>S_RNUVINMRB</v>
          </cell>
          <cell r="K20">
            <v>6746430.6900000004</v>
          </cell>
          <cell r="L20">
            <v>0</v>
          </cell>
          <cell r="M20">
            <v>670030.68999999994</v>
          </cell>
          <cell r="N20">
            <v>0</v>
          </cell>
          <cell r="O20">
            <v>0</v>
          </cell>
          <cell r="P20">
            <v>6076400</v>
          </cell>
          <cell r="Q20">
            <v>0</v>
          </cell>
          <cell r="R20">
            <v>0</v>
          </cell>
          <cell r="S20">
            <v>0</v>
          </cell>
          <cell r="T20">
            <v>0</v>
          </cell>
          <cell r="U20">
            <v>0</v>
          </cell>
          <cell r="V20">
            <v>0</v>
          </cell>
          <cell r="W20">
            <v>0</v>
          </cell>
          <cell r="X20">
            <v>0</v>
          </cell>
          <cell r="Y20">
            <v>0</v>
          </cell>
          <cell r="Z20">
            <v>0</v>
          </cell>
          <cell r="AA20">
            <v>0</v>
          </cell>
          <cell r="AB20">
            <v>6746430.6900000004</v>
          </cell>
          <cell r="AC20">
            <v>6746430.6900000004</v>
          </cell>
          <cell r="AD20">
            <v>3.3000000000000002E-2</v>
          </cell>
          <cell r="AE20">
            <v>0</v>
          </cell>
          <cell r="AF20">
            <v>0</v>
          </cell>
          <cell r="AG20">
            <v>0</v>
          </cell>
          <cell r="AH20">
            <v>0</v>
          </cell>
          <cell r="AI20">
            <v>0</v>
          </cell>
          <cell r="AJ20">
            <v>0</v>
          </cell>
          <cell r="AK20">
            <v>0</v>
          </cell>
          <cell r="AL20">
            <v>0</v>
          </cell>
          <cell r="AM20">
            <v>-6411415.3499999996</v>
          </cell>
          <cell r="AN20">
            <v>335015.34000000003</v>
          </cell>
          <cell r="AO20">
            <v>335015.34000000003</v>
          </cell>
          <cell r="AP20">
            <v>2E-3</v>
          </cell>
        </row>
        <row r="21">
          <cell r="D21" t="str">
            <v>RZBCCZPPXXX1392172</v>
          </cell>
          <cell r="E21" t="str">
            <v>XXX</v>
          </cell>
          <cell r="F21" t="str">
            <v>N</v>
          </cell>
          <cell r="G21" t="str">
            <v>10</v>
          </cell>
          <cell r="H21" t="str">
            <v>SI</v>
          </cell>
          <cell r="I21" t="str">
            <v>S_RNUVINMRB</v>
          </cell>
          <cell r="K21">
            <v>3314400</v>
          </cell>
          <cell r="L21">
            <v>0</v>
          </cell>
          <cell r="M21">
            <v>0</v>
          </cell>
          <cell r="N21">
            <v>0</v>
          </cell>
          <cell r="O21">
            <v>0</v>
          </cell>
          <cell r="P21">
            <v>3314400</v>
          </cell>
          <cell r="Q21">
            <v>0</v>
          </cell>
          <cell r="R21">
            <v>0</v>
          </cell>
          <cell r="S21">
            <v>0</v>
          </cell>
          <cell r="T21">
            <v>0</v>
          </cell>
          <cell r="U21">
            <v>0</v>
          </cell>
          <cell r="V21">
            <v>0</v>
          </cell>
          <cell r="W21">
            <v>0</v>
          </cell>
          <cell r="X21">
            <v>0</v>
          </cell>
          <cell r="Y21">
            <v>0</v>
          </cell>
          <cell r="Z21">
            <v>0</v>
          </cell>
          <cell r="AA21">
            <v>0</v>
          </cell>
          <cell r="AB21">
            <v>3314400</v>
          </cell>
          <cell r="AC21">
            <v>3314400</v>
          </cell>
          <cell r="AD21">
            <v>1.6E-2</v>
          </cell>
          <cell r="AE21">
            <v>0</v>
          </cell>
          <cell r="AF21">
            <v>0</v>
          </cell>
          <cell r="AG21">
            <v>0</v>
          </cell>
          <cell r="AH21">
            <v>0</v>
          </cell>
          <cell r="AI21">
            <v>0</v>
          </cell>
          <cell r="AJ21">
            <v>0</v>
          </cell>
          <cell r="AK21">
            <v>0</v>
          </cell>
          <cell r="AL21">
            <v>0</v>
          </cell>
          <cell r="AM21">
            <v>-3314400</v>
          </cell>
          <cell r="AN21">
            <v>0</v>
          </cell>
          <cell r="AO21">
            <v>0</v>
          </cell>
          <cell r="AP21">
            <v>0</v>
          </cell>
        </row>
        <row r="22">
          <cell r="D22" t="str">
            <v>RZBCCZPPXXX1445125</v>
          </cell>
          <cell r="E22" t="str">
            <v>529900M2F7D5795H1A49</v>
          </cell>
          <cell r="F22" t="str">
            <v>N</v>
          </cell>
          <cell r="G22" t="str">
            <v>10</v>
          </cell>
          <cell r="H22" t="str">
            <v>AT</v>
          </cell>
          <cell r="I22" t="str">
            <v>S_RNUVINMRB</v>
          </cell>
          <cell r="K22">
            <v>55240000</v>
          </cell>
          <cell r="L22">
            <v>0</v>
          </cell>
          <cell r="M22">
            <v>0</v>
          </cell>
          <cell r="N22">
            <v>0</v>
          </cell>
          <cell r="O22">
            <v>0</v>
          </cell>
          <cell r="P22">
            <v>55240000</v>
          </cell>
          <cell r="Q22">
            <v>0</v>
          </cell>
          <cell r="R22">
            <v>0</v>
          </cell>
          <cell r="S22">
            <v>0</v>
          </cell>
          <cell r="T22">
            <v>0</v>
          </cell>
          <cell r="U22">
            <v>0</v>
          </cell>
          <cell r="V22">
            <v>0</v>
          </cell>
          <cell r="W22">
            <v>0</v>
          </cell>
          <cell r="X22">
            <v>0</v>
          </cell>
          <cell r="Y22">
            <v>0</v>
          </cell>
          <cell r="Z22">
            <v>0</v>
          </cell>
          <cell r="AA22">
            <v>0</v>
          </cell>
          <cell r="AB22">
            <v>55240000</v>
          </cell>
          <cell r="AC22">
            <v>55240000</v>
          </cell>
          <cell r="AD22">
            <v>0.27200000000000002</v>
          </cell>
          <cell r="AE22">
            <v>0</v>
          </cell>
          <cell r="AF22">
            <v>0</v>
          </cell>
          <cell r="AG22">
            <v>0</v>
          </cell>
          <cell r="AH22">
            <v>0</v>
          </cell>
          <cell r="AI22">
            <v>0</v>
          </cell>
          <cell r="AJ22">
            <v>0</v>
          </cell>
          <cell r="AK22">
            <v>0</v>
          </cell>
          <cell r="AL22">
            <v>0</v>
          </cell>
          <cell r="AM22">
            <v>-55240000</v>
          </cell>
          <cell r="AN22">
            <v>0</v>
          </cell>
          <cell r="AO22">
            <v>0</v>
          </cell>
          <cell r="AP22">
            <v>0</v>
          </cell>
        </row>
        <row r="23">
          <cell r="D23">
            <v>27903362</v>
          </cell>
          <cell r="E23" t="str">
            <v>3157009T1QFWL90XFG15</v>
          </cell>
          <cell r="F23" t="str">
            <v>N</v>
          </cell>
          <cell r="G23" t="str">
            <v>10</v>
          </cell>
          <cell r="H23" t="str">
            <v>CZ</v>
          </cell>
          <cell r="I23" t="str">
            <v>S_RNOFINB15</v>
          </cell>
          <cell r="J23" t="str">
            <v>66</v>
          </cell>
          <cell r="K23">
            <v>1000411949.46</v>
          </cell>
          <cell r="L23">
            <v>0</v>
          </cell>
          <cell r="M23">
            <v>366383891.61000001</v>
          </cell>
          <cell r="N23">
            <v>0</v>
          </cell>
          <cell r="O23">
            <v>0</v>
          </cell>
          <cell r="P23">
            <v>634028057.85000002</v>
          </cell>
          <cell r="Q23">
            <v>0</v>
          </cell>
          <cell r="R23">
            <v>0</v>
          </cell>
          <cell r="S23">
            <v>0</v>
          </cell>
          <cell r="T23">
            <v>0</v>
          </cell>
          <cell r="U23">
            <v>0</v>
          </cell>
          <cell r="V23">
            <v>0</v>
          </cell>
          <cell r="W23">
            <v>0</v>
          </cell>
          <cell r="X23">
            <v>0</v>
          </cell>
          <cell r="Y23">
            <v>0</v>
          </cell>
          <cell r="Z23">
            <v>0</v>
          </cell>
          <cell r="AA23">
            <v>0</v>
          </cell>
          <cell r="AB23">
            <v>1000411949.46</v>
          </cell>
          <cell r="AC23">
            <v>1000411949.46</v>
          </cell>
          <cell r="AD23">
            <v>4.9189999999999996</v>
          </cell>
          <cell r="AE23">
            <v>0</v>
          </cell>
          <cell r="AF23">
            <v>0</v>
          </cell>
          <cell r="AG23">
            <v>0</v>
          </cell>
          <cell r="AH23">
            <v>0</v>
          </cell>
          <cell r="AI23">
            <v>0</v>
          </cell>
          <cell r="AJ23">
            <v>0</v>
          </cell>
          <cell r="AK23">
            <v>0</v>
          </cell>
          <cell r="AL23">
            <v>0</v>
          </cell>
          <cell r="AM23">
            <v>-1000411949.46</v>
          </cell>
          <cell r="AN23">
            <v>0</v>
          </cell>
          <cell r="AO23">
            <v>0</v>
          </cell>
          <cell r="AP23">
            <v>0</v>
          </cell>
        </row>
        <row r="24">
          <cell r="D24">
            <v>29146739</v>
          </cell>
          <cell r="E24" t="str">
            <v>XXX</v>
          </cell>
          <cell r="F24" t="str">
            <v>N</v>
          </cell>
          <cell r="G24" t="str">
            <v>10</v>
          </cell>
          <cell r="H24" t="str">
            <v>CZ</v>
          </cell>
          <cell r="I24" t="str">
            <v>S_RNOFINB15</v>
          </cell>
          <cell r="J24" t="str">
            <v>66</v>
          </cell>
          <cell r="K24">
            <v>40000041.670000002</v>
          </cell>
          <cell r="L24">
            <v>0</v>
          </cell>
          <cell r="M24">
            <v>41.67</v>
          </cell>
          <cell r="N24">
            <v>40000000</v>
          </cell>
          <cell r="O24">
            <v>0</v>
          </cell>
          <cell r="P24">
            <v>0</v>
          </cell>
          <cell r="Q24">
            <v>0</v>
          </cell>
          <cell r="R24">
            <v>0</v>
          </cell>
          <cell r="S24">
            <v>0</v>
          </cell>
          <cell r="T24">
            <v>0</v>
          </cell>
          <cell r="U24">
            <v>0</v>
          </cell>
          <cell r="V24">
            <v>0</v>
          </cell>
          <cell r="W24">
            <v>0</v>
          </cell>
          <cell r="X24">
            <v>0</v>
          </cell>
          <cell r="Y24">
            <v>0</v>
          </cell>
          <cell r="Z24">
            <v>0</v>
          </cell>
          <cell r="AA24">
            <v>0</v>
          </cell>
          <cell r="AB24">
            <v>40000041.670000002</v>
          </cell>
          <cell r="AC24">
            <v>40000041.670000002</v>
          </cell>
          <cell r="AD24">
            <v>0.19700000000000001</v>
          </cell>
          <cell r="AE24">
            <v>0</v>
          </cell>
          <cell r="AF24">
            <v>0</v>
          </cell>
          <cell r="AG24">
            <v>0</v>
          </cell>
          <cell r="AH24">
            <v>0</v>
          </cell>
          <cell r="AI24">
            <v>0</v>
          </cell>
          <cell r="AJ24">
            <v>0</v>
          </cell>
          <cell r="AK24">
            <v>0</v>
          </cell>
          <cell r="AL24">
            <v>0</v>
          </cell>
          <cell r="AM24">
            <v>-40000041.670000002</v>
          </cell>
          <cell r="AN24">
            <v>0</v>
          </cell>
          <cell r="AO24">
            <v>0</v>
          </cell>
          <cell r="AP24">
            <v>0</v>
          </cell>
        </row>
        <row r="25">
          <cell r="D25">
            <v>29131251</v>
          </cell>
          <cell r="E25" t="str">
            <v>XXX</v>
          </cell>
          <cell r="F25" t="str">
            <v>N</v>
          </cell>
          <cell r="G25" t="str">
            <v>10</v>
          </cell>
          <cell r="H25" t="str">
            <v>CZ</v>
          </cell>
          <cell r="I25" t="str">
            <v>S_RNOFINB15</v>
          </cell>
          <cell r="J25" t="str">
            <v>66</v>
          </cell>
          <cell r="K25">
            <v>20000000</v>
          </cell>
          <cell r="L25">
            <v>0</v>
          </cell>
          <cell r="M25">
            <v>0</v>
          </cell>
          <cell r="N25">
            <v>0</v>
          </cell>
          <cell r="O25">
            <v>0</v>
          </cell>
          <cell r="P25">
            <v>0</v>
          </cell>
          <cell r="Q25">
            <v>20000000</v>
          </cell>
          <cell r="R25">
            <v>0</v>
          </cell>
          <cell r="S25">
            <v>0</v>
          </cell>
          <cell r="T25">
            <v>0</v>
          </cell>
          <cell r="U25">
            <v>0</v>
          </cell>
          <cell r="V25">
            <v>0</v>
          </cell>
          <cell r="W25">
            <v>0</v>
          </cell>
          <cell r="X25">
            <v>0</v>
          </cell>
          <cell r="Y25">
            <v>0</v>
          </cell>
          <cell r="Z25">
            <v>0</v>
          </cell>
          <cell r="AA25">
            <v>0</v>
          </cell>
          <cell r="AB25">
            <v>20000000</v>
          </cell>
          <cell r="AC25">
            <v>20000000</v>
          </cell>
          <cell r="AD25">
            <v>9.8000000000000004E-2</v>
          </cell>
          <cell r="AE25">
            <v>0</v>
          </cell>
          <cell r="AF25">
            <v>0</v>
          </cell>
          <cell r="AG25">
            <v>0</v>
          </cell>
          <cell r="AH25">
            <v>0</v>
          </cell>
          <cell r="AI25">
            <v>0</v>
          </cell>
          <cell r="AJ25">
            <v>0</v>
          </cell>
          <cell r="AK25">
            <v>0</v>
          </cell>
          <cell r="AL25">
            <v>0</v>
          </cell>
          <cell r="AM25">
            <v>-20000000</v>
          </cell>
          <cell r="AN25">
            <v>0</v>
          </cell>
          <cell r="AO25">
            <v>0</v>
          </cell>
          <cell r="AP25">
            <v>0</v>
          </cell>
        </row>
        <row r="26">
          <cell r="D26">
            <v>49241257</v>
          </cell>
          <cell r="E26" t="str">
            <v>315700YS6RQ5TF3VBP01</v>
          </cell>
          <cell r="F26" t="str">
            <v>N</v>
          </cell>
          <cell r="G26" t="str">
            <v>10</v>
          </cell>
          <cell r="H26" t="str">
            <v>CZ</v>
          </cell>
          <cell r="I26" t="str">
            <v>S_RNUVINMRB</v>
          </cell>
          <cell r="K26">
            <v>516106019</v>
          </cell>
          <cell r="L26">
            <v>0</v>
          </cell>
          <cell r="M26">
            <v>0</v>
          </cell>
          <cell r="N26">
            <v>516106019</v>
          </cell>
          <cell r="O26">
            <v>0</v>
          </cell>
          <cell r="P26">
            <v>0</v>
          </cell>
          <cell r="Q26">
            <v>0</v>
          </cell>
          <cell r="R26">
            <v>0</v>
          </cell>
          <cell r="S26">
            <v>0</v>
          </cell>
          <cell r="T26">
            <v>0</v>
          </cell>
          <cell r="U26">
            <v>0</v>
          </cell>
          <cell r="V26">
            <v>0</v>
          </cell>
          <cell r="W26">
            <v>0</v>
          </cell>
          <cell r="X26">
            <v>0</v>
          </cell>
          <cell r="Y26">
            <v>0</v>
          </cell>
          <cell r="Z26">
            <v>0</v>
          </cell>
          <cell r="AA26">
            <v>0</v>
          </cell>
          <cell r="AB26">
            <v>516106019</v>
          </cell>
          <cell r="AC26">
            <v>516106019</v>
          </cell>
          <cell r="AD26">
            <v>2.5379999999999998</v>
          </cell>
          <cell r="AE26">
            <v>0</v>
          </cell>
          <cell r="AF26">
            <v>0</v>
          </cell>
          <cell r="AG26">
            <v>0</v>
          </cell>
          <cell r="AH26">
            <v>0</v>
          </cell>
          <cell r="AI26">
            <v>0</v>
          </cell>
          <cell r="AJ26">
            <v>0</v>
          </cell>
          <cell r="AK26">
            <v>0</v>
          </cell>
          <cell r="AL26">
            <v>0</v>
          </cell>
          <cell r="AM26">
            <v>-258053009.5</v>
          </cell>
          <cell r="AN26">
            <v>258053009.5</v>
          </cell>
          <cell r="AO26">
            <v>258053009.5</v>
          </cell>
          <cell r="AP26">
            <v>1.2689999999999999</v>
          </cell>
        </row>
        <row r="27">
          <cell r="D27" t="str">
            <v>RZBCCZPPXXX1410873</v>
          </cell>
          <cell r="E27" t="str">
            <v>2534006HF1L4YF10UD91</v>
          </cell>
          <cell r="F27" t="str">
            <v>N</v>
          </cell>
          <cell r="G27" t="str">
            <v>10</v>
          </cell>
          <cell r="H27" t="str">
            <v>RU</v>
          </cell>
          <cell r="I27" t="str">
            <v>S_RNUVINMRB</v>
          </cell>
          <cell r="K27">
            <v>60831258.840000004</v>
          </cell>
          <cell r="L27">
            <v>0</v>
          </cell>
          <cell r="M27">
            <v>9033866.9499999993</v>
          </cell>
          <cell r="N27">
            <v>0</v>
          </cell>
          <cell r="O27">
            <v>0</v>
          </cell>
          <cell r="P27">
            <v>12401961.890000001</v>
          </cell>
          <cell r="Q27">
            <v>0</v>
          </cell>
          <cell r="R27">
            <v>39395430</v>
          </cell>
          <cell r="S27">
            <v>0</v>
          </cell>
          <cell r="T27">
            <v>0</v>
          </cell>
          <cell r="U27">
            <v>0</v>
          </cell>
          <cell r="V27">
            <v>0</v>
          </cell>
          <cell r="W27">
            <v>0</v>
          </cell>
          <cell r="X27">
            <v>0</v>
          </cell>
          <cell r="Y27">
            <v>0</v>
          </cell>
          <cell r="Z27">
            <v>-20707.240000000002</v>
          </cell>
          <cell r="AA27">
            <v>0</v>
          </cell>
          <cell r="AB27">
            <v>60810551.600000001</v>
          </cell>
          <cell r="AC27">
            <v>60810551.600000001</v>
          </cell>
          <cell r="AD27">
            <v>0.29899999999999999</v>
          </cell>
          <cell r="AE27">
            <v>0</v>
          </cell>
          <cell r="AF27">
            <v>0</v>
          </cell>
          <cell r="AG27">
            <v>0</v>
          </cell>
          <cell r="AH27">
            <v>0</v>
          </cell>
          <cell r="AI27">
            <v>0</v>
          </cell>
          <cell r="AJ27">
            <v>0</v>
          </cell>
          <cell r="AK27">
            <v>0</v>
          </cell>
          <cell r="AL27">
            <v>0</v>
          </cell>
          <cell r="AM27">
            <v>-36606256.75</v>
          </cell>
          <cell r="AN27">
            <v>24204294.850000001</v>
          </cell>
          <cell r="AO27">
            <v>24204294.850000001</v>
          </cell>
          <cell r="AP27">
            <v>0.11899999999999999</v>
          </cell>
        </row>
        <row r="28">
          <cell r="D28" t="str">
            <v>RZBCCZPPXXX716822</v>
          </cell>
          <cell r="E28" t="str">
            <v>529900I1UZV70CZRAU55</v>
          </cell>
          <cell r="F28" t="str">
            <v>N</v>
          </cell>
          <cell r="G28" t="str">
            <v>10</v>
          </cell>
          <cell r="H28" t="str">
            <v>HR</v>
          </cell>
          <cell r="I28" t="str">
            <v>S_RNUVINMRB</v>
          </cell>
          <cell r="K28">
            <v>3490131.64</v>
          </cell>
          <cell r="L28">
            <v>0</v>
          </cell>
          <cell r="M28">
            <v>175731.64</v>
          </cell>
          <cell r="N28">
            <v>0</v>
          </cell>
          <cell r="O28">
            <v>0</v>
          </cell>
          <cell r="P28">
            <v>3314400</v>
          </cell>
          <cell r="Q28">
            <v>0</v>
          </cell>
          <cell r="R28">
            <v>0</v>
          </cell>
          <cell r="S28">
            <v>0</v>
          </cell>
          <cell r="T28">
            <v>0</v>
          </cell>
          <cell r="U28">
            <v>0</v>
          </cell>
          <cell r="V28">
            <v>0</v>
          </cell>
          <cell r="W28">
            <v>0</v>
          </cell>
          <cell r="X28">
            <v>0</v>
          </cell>
          <cell r="Y28">
            <v>0</v>
          </cell>
          <cell r="Z28">
            <v>0</v>
          </cell>
          <cell r="AA28">
            <v>0</v>
          </cell>
          <cell r="AB28">
            <v>3490131.64</v>
          </cell>
          <cell r="AC28">
            <v>3490131.64</v>
          </cell>
          <cell r="AD28">
            <v>1.7000000000000001E-2</v>
          </cell>
          <cell r="AE28">
            <v>0</v>
          </cell>
          <cell r="AF28">
            <v>0</v>
          </cell>
          <cell r="AG28">
            <v>0</v>
          </cell>
          <cell r="AH28">
            <v>0</v>
          </cell>
          <cell r="AI28">
            <v>0</v>
          </cell>
          <cell r="AJ28">
            <v>0</v>
          </cell>
          <cell r="AK28">
            <v>0</v>
          </cell>
          <cell r="AL28">
            <v>0</v>
          </cell>
          <cell r="AM28">
            <v>-3402265.82</v>
          </cell>
          <cell r="AN28">
            <v>87865.82</v>
          </cell>
          <cell r="AO28">
            <v>87865.82</v>
          </cell>
          <cell r="AP28">
            <v>0</v>
          </cell>
        </row>
        <row r="29">
          <cell r="D29" t="str">
            <v>RZBCCZPPXXX1446433</v>
          </cell>
          <cell r="E29" t="str">
            <v>XXX</v>
          </cell>
          <cell r="F29" t="str">
            <v>N</v>
          </cell>
          <cell r="G29" t="str">
            <v>20</v>
          </cell>
          <cell r="H29" t="str">
            <v>US</v>
          </cell>
          <cell r="I29" t="str">
            <v>S_RNOFINB15</v>
          </cell>
          <cell r="J29" t="str">
            <v>66</v>
          </cell>
          <cell r="K29">
            <v>30765000</v>
          </cell>
          <cell r="L29">
            <v>0</v>
          </cell>
          <cell r="M29">
            <v>0</v>
          </cell>
          <cell r="N29">
            <v>0</v>
          </cell>
          <cell r="O29">
            <v>0</v>
          </cell>
          <cell r="P29">
            <v>0</v>
          </cell>
          <cell r="Q29">
            <v>30765000</v>
          </cell>
          <cell r="R29">
            <v>0</v>
          </cell>
          <cell r="S29">
            <v>0</v>
          </cell>
          <cell r="T29">
            <v>0</v>
          </cell>
          <cell r="U29">
            <v>0</v>
          </cell>
          <cell r="V29">
            <v>0</v>
          </cell>
          <cell r="W29">
            <v>0</v>
          </cell>
          <cell r="X29">
            <v>0</v>
          </cell>
          <cell r="Y29">
            <v>0</v>
          </cell>
          <cell r="Z29">
            <v>0</v>
          </cell>
          <cell r="AA29">
            <v>0</v>
          </cell>
          <cell r="AB29">
            <v>30765000</v>
          </cell>
          <cell r="AC29">
            <v>30765000</v>
          </cell>
          <cell r="AD29">
            <v>0.151</v>
          </cell>
          <cell r="AE29">
            <v>0</v>
          </cell>
          <cell r="AF29">
            <v>0</v>
          </cell>
          <cell r="AG29">
            <v>0</v>
          </cell>
          <cell r="AH29">
            <v>0</v>
          </cell>
          <cell r="AI29">
            <v>0</v>
          </cell>
          <cell r="AJ29">
            <v>0</v>
          </cell>
          <cell r="AK29">
            <v>0</v>
          </cell>
          <cell r="AL29">
            <v>0</v>
          </cell>
          <cell r="AM29">
            <v>0</v>
          </cell>
          <cell r="AN29">
            <v>30765000</v>
          </cell>
          <cell r="AO29">
            <v>30765000</v>
          </cell>
          <cell r="AP29">
            <v>0.151</v>
          </cell>
        </row>
        <row r="30">
          <cell r="D30">
            <v>686930</v>
          </cell>
          <cell r="E30" t="str">
            <v>3157002JBFAI478MD587</v>
          </cell>
          <cell r="F30" t="str">
            <v>N</v>
          </cell>
          <cell r="G30" t="str">
            <v>10</v>
          </cell>
          <cell r="H30" t="str">
            <v>SK</v>
          </cell>
          <cell r="I30" t="str">
            <v>S_RNUVINMRB</v>
          </cell>
          <cell r="K30">
            <v>44010157.369999997</v>
          </cell>
          <cell r="L30">
            <v>0</v>
          </cell>
          <cell r="M30">
            <v>0</v>
          </cell>
          <cell r="N30">
            <v>0</v>
          </cell>
          <cell r="O30">
            <v>9574346</v>
          </cell>
          <cell r="P30">
            <v>33276000</v>
          </cell>
          <cell r="Q30">
            <v>1159811.3700000001</v>
          </cell>
          <cell r="R30">
            <v>0</v>
          </cell>
          <cell r="S30">
            <v>0</v>
          </cell>
          <cell r="T30">
            <v>0</v>
          </cell>
          <cell r="U30">
            <v>0</v>
          </cell>
          <cell r="V30">
            <v>0</v>
          </cell>
          <cell r="W30">
            <v>0</v>
          </cell>
          <cell r="X30">
            <v>0</v>
          </cell>
          <cell r="Y30">
            <v>0</v>
          </cell>
          <cell r="Z30">
            <v>0</v>
          </cell>
          <cell r="AA30">
            <v>0</v>
          </cell>
          <cell r="AB30">
            <v>44010157.369999997</v>
          </cell>
          <cell r="AC30">
            <v>37739411.369999997</v>
          </cell>
          <cell r="AD30">
            <v>0.216</v>
          </cell>
          <cell r="AE30">
            <v>0</v>
          </cell>
          <cell r="AF30">
            <v>0</v>
          </cell>
          <cell r="AG30">
            <v>0</v>
          </cell>
          <cell r="AH30">
            <v>0</v>
          </cell>
          <cell r="AI30">
            <v>0</v>
          </cell>
          <cell r="AJ30">
            <v>0</v>
          </cell>
          <cell r="AK30">
            <v>0</v>
          </cell>
          <cell r="AL30">
            <v>0</v>
          </cell>
          <cell r="AM30">
            <v>-38643078.689999998</v>
          </cell>
          <cell r="AN30">
            <v>5367078.68</v>
          </cell>
          <cell r="AO30">
            <v>2231705.6800000002</v>
          </cell>
          <cell r="AP30">
            <v>2.5999999999999999E-2</v>
          </cell>
        </row>
        <row r="31">
          <cell r="D31">
            <v>28490916</v>
          </cell>
          <cell r="E31" t="str">
            <v>XXX</v>
          </cell>
          <cell r="F31" t="str">
            <v>N</v>
          </cell>
          <cell r="G31" t="str">
            <v>10</v>
          </cell>
          <cell r="H31" t="str">
            <v>CZ</v>
          </cell>
          <cell r="I31" t="str">
            <v>S_RNNEFP</v>
          </cell>
          <cell r="J31" t="str">
            <v>G</v>
          </cell>
          <cell r="K31">
            <v>210000</v>
          </cell>
          <cell r="L31">
            <v>0</v>
          </cell>
          <cell r="M31">
            <v>0</v>
          </cell>
          <cell r="N31">
            <v>210000</v>
          </cell>
          <cell r="O31">
            <v>0</v>
          </cell>
          <cell r="P31">
            <v>0</v>
          </cell>
          <cell r="Q31">
            <v>0</v>
          </cell>
          <cell r="R31">
            <v>0</v>
          </cell>
          <cell r="S31">
            <v>0</v>
          </cell>
          <cell r="T31">
            <v>0</v>
          </cell>
          <cell r="U31">
            <v>0</v>
          </cell>
          <cell r="V31">
            <v>0</v>
          </cell>
          <cell r="W31">
            <v>0</v>
          </cell>
          <cell r="X31">
            <v>0</v>
          </cell>
          <cell r="Y31">
            <v>0</v>
          </cell>
          <cell r="Z31">
            <v>0</v>
          </cell>
          <cell r="AA31">
            <v>0</v>
          </cell>
          <cell r="AB31">
            <v>210000</v>
          </cell>
          <cell r="AC31">
            <v>210000</v>
          </cell>
          <cell r="AD31">
            <v>1E-3</v>
          </cell>
          <cell r="AE31">
            <v>0</v>
          </cell>
          <cell r="AF31">
            <v>0</v>
          </cell>
          <cell r="AG31">
            <v>0</v>
          </cell>
          <cell r="AH31">
            <v>0</v>
          </cell>
          <cell r="AI31">
            <v>0</v>
          </cell>
          <cell r="AJ31">
            <v>0</v>
          </cell>
          <cell r="AK31">
            <v>0</v>
          </cell>
          <cell r="AL31">
            <v>0</v>
          </cell>
          <cell r="AM31">
            <v>0</v>
          </cell>
          <cell r="AN31">
            <v>210000</v>
          </cell>
          <cell r="AO31">
            <v>210000</v>
          </cell>
          <cell r="AP31">
            <v>1E-3</v>
          </cell>
        </row>
        <row r="32">
          <cell r="D32">
            <v>61058378</v>
          </cell>
          <cell r="E32" t="str">
            <v>XXX</v>
          </cell>
          <cell r="F32" t="str">
            <v>N</v>
          </cell>
          <cell r="G32" t="str">
            <v>10</v>
          </cell>
          <cell r="H32" t="str">
            <v>CZ</v>
          </cell>
          <cell r="I32" t="str">
            <v>S_RNOFINB15</v>
          </cell>
          <cell r="J32" t="str">
            <v>66</v>
          </cell>
          <cell r="K32">
            <v>2000000</v>
          </cell>
          <cell r="L32">
            <v>0</v>
          </cell>
          <cell r="M32">
            <v>0</v>
          </cell>
          <cell r="N32">
            <v>0</v>
          </cell>
          <cell r="O32">
            <v>0</v>
          </cell>
          <cell r="P32">
            <v>2000000</v>
          </cell>
          <cell r="Q32">
            <v>0</v>
          </cell>
          <cell r="R32">
            <v>0</v>
          </cell>
          <cell r="S32">
            <v>0</v>
          </cell>
          <cell r="T32">
            <v>0</v>
          </cell>
          <cell r="U32">
            <v>0</v>
          </cell>
          <cell r="V32">
            <v>0</v>
          </cell>
          <cell r="W32">
            <v>0</v>
          </cell>
          <cell r="X32">
            <v>0</v>
          </cell>
          <cell r="Y32">
            <v>0</v>
          </cell>
          <cell r="Z32">
            <v>-26.32</v>
          </cell>
          <cell r="AA32">
            <v>0</v>
          </cell>
          <cell r="AB32">
            <v>1999973.68</v>
          </cell>
          <cell r="AC32">
            <v>1999973.68</v>
          </cell>
          <cell r="AD32">
            <v>0.01</v>
          </cell>
          <cell r="AE32">
            <v>0</v>
          </cell>
          <cell r="AF32">
            <v>0</v>
          </cell>
          <cell r="AG32">
            <v>0</v>
          </cell>
          <cell r="AH32">
            <v>0</v>
          </cell>
          <cell r="AI32">
            <v>0</v>
          </cell>
          <cell r="AJ32">
            <v>0</v>
          </cell>
          <cell r="AK32">
            <v>0</v>
          </cell>
          <cell r="AL32">
            <v>0</v>
          </cell>
          <cell r="AM32">
            <v>0</v>
          </cell>
          <cell r="AN32">
            <v>1999973.68</v>
          </cell>
          <cell r="AO32">
            <v>1999973.68</v>
          </cell>
          <cell r="AP32">
            <v>0.01</v>
          </cell>
        </row>
        <row r="33">
          <cell r="D33">
            <v>62497553</v>
          </cell>
          <cell r="E33" t="str">
            <v>XXX</v>
          </cell>
          <cell r="F33" t="str">
            <v>N</v>
          </cell>
          <cell r="G33" t="str">
            <v>10</v>
          </cell>
          <cell r="H33" t="str">
            <v>CZ</v>
          </cell>
          <cell r="I33" t="str">
            <v>S_RNNEFP</v>
          </cell>
          <cell r="J33" t="str">
            <v>C</v>
          </cell>
          <cell r="K33">
            <v>30000000</v>
          </cell>
          <cell r="L33">
            <v>0</v>
          </cell>
          <cell r="M33">
            <v>0</v>
          </cell>
          <cell r="N33">
            <v>0</v>
          </cell>
          <cell r="O33">
            <v>0</v>
          </cell>
          <cell r="P33">
            <v>23000000</v>
          </cell>
          <cell r="Q33">
            <v>0</v>
          </cell>
          <cell r="R33">
            <v>7000000</v>
          </cell>
          <cell r="S33">
            <v>0</v>
          </cell>
          <cell r="T33">
            <v>0</v>
          </cell>
          <cell r="U33">
            <v>0</v>
          </cell>
          <cell r="V33">
            <v>0</v>
          </cell>
          <cell r="W33">
            <v>0</v>
          </cell>
          <cell r="X33">
            <v>0</v>
          </cell>
          <cell r="Y33">
            <v>0</v>
          </cell>
          <cell r="Z33">
            <v>0</v>
          </cell>
          <cell r="AA33">
            <v>0</v>
          </cell>
          <cell r="AB33">
            <v>30000000</v>
          </cell>
          <cell r="AC33">
            <v>30000000</v>
          </cell>
          <cell r="AD33">
            <v>0.14799999999999999</v>
          </cell>
          <cell r="AE33">
            <v>0</v>
          </cell>
          <cell r="AF33">
            <v>0</v>
          </cell>
          <cell r="AG33">
            <v>0</v>
          </cell>
          <cell r="AH33">
            <v>0</v>
          </cell>
          <cell r="AI33">
            <v>0</v>
          </cell>
          <cell r="AJ33">
            <v>0</v>
          </cell>
          <cell r="AK33">
            <v>0</v>
          </cell>
          <cell r="AL33">
            <v>0</v>
          </cell>
          <cell r="AM33">
            <v>-7000000</v>
          </cell>
          <cell r="AN33">
            <v>23000000</v>
          </cell>
          <cell r="AO33">
            <v>23000000</v>
          </cell>
          <cell r="AP33">
            <v>0.113</v>
          </cell>
        </row>
        <row r="34">
          <cell r="D34">
            <v>26026414</v>
          </cell>
          <cell r="E34" t="str">
            <v>XXX</v>
          </cell>
          <cell r="F34" t="str">
            <v>N</v>
          </cell>
          <cell r="G34" t="str">
            <v>10</v>
          </cell>
          <cell r="H34" t="str">
            <v>CZ</v>
          </cell>
          <cell r="I34" t="str">
            <v>S_RNNEFP</v>
          </cell>
          <cell r="J34" t="str">
            <v>N</v>
          </cell>
          <cell r="K34">
            <v>4500000</v>
          </cell>
          <cell r="L34">
            <v>0</v>
          </cell>
          <cell r="M34">
            <v>4147159.87</v>
          </cell>
          <cell r="N34">
            <v>0</v>
          </cell>
          <cell r="O34">
            <v>0</v>
          </cell>
          <cell r="P34">
            <v>352840.13</v>
          </cell>
          <cell r="Q34">
            <v>0</v>
          </cell>
          <cell r="R34">
            <v>0</v>
          </cell>
          <cell r="S34">
            <v>0</v>
          </cell>
          <cell r="T34">
            <v>0</v>
          </cell>
          <cell r="U34">
            <v>0</v>
          </cell>
          <cell r="V34">
            <v>0</v>
          </cell>
          <cell r="W34">
            <v>0</v>
          </cell>
          <cell r="X34">
            <v>0</v>
          </cell>
          <cell r="Y34">
            <v>0</v>
          </cell>
          <cell r="Z34">
            <v>-33619.03</v>
          </cell>
          <cell r="AA34">
            <v>0</v>
          </cell>
          <cell r="AB34">
            <v>4466380.97</v>
          </cell>
          <cell r="AC34">
            <v>4466380.97</v>
          </cell>
          <cell r="AD34">
            <v>2.1999999999999999E-2</v>
          </cell>
          <cell r="AE34">
            <v>-4113540.84</v>
          </cell>
          <cell r="AF34">
            <v>0</v>
          </cell>
          <cell r="AG34">
            <v>0</v>
          </cell>
          <cell r="AH34">
            <v>0</v>
          </cell>
          <cell r="AI34">
            <v>0</v>
          </cell>
          <cell r="AJ34">
            <v>0</v>
          </cell>
          <cell r="AK34">
            <v>0</v>
          </cell>
          <cell r="AL34">
            <v>0</v>
          </cell>
          <cell r="AM34">
            <v>0</v>
          </cell>
          <cell r="AN34">
            <v>352840.13</v>
          </cell>
          <cell r="AO34">
            <v>352840.13</v>
          </cell>
          <cell r="AP34">
            <v>2E-3</v>
          </cell>
        </row>
        <row r="35">
          <cell r="D35">
            <v>28213360</v>
          </cell>
          <cell r="E35" t="str">
            <v>XXX</v>
          </cell>
          <cell r="F35" t="str">
            <v>N</v>
          </cell>
          <cell r="G35" t="str">
            <v>10</v>
          </cell>
          <cell r="H35" t="str">
            <v>CZ</v>
          </cell>
          <cell r="I35" t="str">
            <v>S_RNOFINB15</v>
          </cell>
          <cell r="J35" t="str">
            <v>66</v>
          </cell>
          <cell r="K35">
            <v>5000000</v>
          </cell>
          <cell r="L35">
            <v>0</v>
          </cell>
          <cell r="M35">
            <v>4180608.69</v>
          </cell>
          <cell r="N35">
            <v>0</v>
          </cell>
          <cell r="O35">
            <v>0</v>
          </cell>
          <cell r="P35">
            <v>819391.31</v>
          </cell>
          <cell r="Q35">
            <v>0</v>
          </cell>
          <cell r="R35">
            <v>0</v>
          </cell>
          <cell r="S35">
            <v>0</v>
          </cell>
          <cell r="T35">
            <v>0</v>
          </cell>
          <cell r="U35">
            <v>0</v>
          </cell>
          <cell r="V35">
            <v>0</v>
          </cell>
          <cell r="W35">
            <v>0</v>
          </cell>
          <cell r="X35">
            <v>0</v>
          </cell>
          <cell r="Y35">
            <v>0</v>
          </cell>
          <cell r="Z35">
            <v>-55442.33</v>
          </cell>
          <cell r="AA35">
            <v>0</v>
          </cell>
          <cell r="AB35">
            <v>4944557.67</v>
          </cell>
          <cell r="AC35">
            <v>4944557.67</v>
          </cell>
          <cell r="AD35">
            <v>2.4E-2</v>
          </cell>
          <cell r="AE35">
            <v>-4125166.36</v>
          </cell>
          <cell r="AF35">
            <v>0</v>
          </cell>
          <cell r="AG35">
            <v>0</v>
          </cell>
          <cell r="AH35">
            <v>0</v>
          </cell>
          <cell r="AI35">
            <v>0</v>
          </cell>
          <cell r="AJ35">
            <v>0</v>
          </cell>
          <cell r="AK35">
            <v>0</v>
          </cell>
          <cell r="AL35">
            <v>0</v>
          </cell>
          <cell r="AM35">
            <v>0</v>
          </cell>
          <cell r="AN35">
            <v>819391.31</v>
          </cell>
          <cell r="AO35">
            <v>819391.31</v>
          </cell>
          <cell r="AP35">
            <v>4.0000000000000001E-3</v>
          </cell>
        </row>
        <row r="36">
          <cell r="D36">
            <v>28218868</v>
          </cell>
          <cell r="E36" t="str">
            <v>XXX</v>
          </cell>
          <cell r="F36" t="str">
            <v>N</v>
          </cell>
          <cell r="G36" t="str">
            <v>10</v>
          </cell>
          <cell r="H36" t="str">
            <v>CZ</v>
          </cell>
          <cell r="I36" t="str">
            <v>S_RNNEFP</v>
          </cell>
          <cell r="J36" t="str">
            <v>L</v>
          </cell>
          <cell r="K36">
            <v>4500000</v>
          </cell>
          <cell r="L36">
            <v>0</v>
          </cell>
          <cell r="M36">
            <v>0</v>
          </cell>
          <cell r="N36">
            <v>0</v>
          </cell>
          <cell r="O36">
            <v>0</v>
          </cell>
          <cell r="P36">
            <v>4500000</v>
          </cell>
          <cell r="Q36">
            <v>0</v>
          </cell>
          <cell r="R36">
            <v>0</v>
          </cell>
          <cell r="S36">
            <v>0</v>
          </cell>
          <cell r="T36">
            <v>0</v>
          </cell>
          <cell r="U36">
            <v>0</v>
          </cell>
          <cell r="V36">
            <v>0</v>
          </cell>
          <cell r="W36">
            <v>0</v>
          </cell>
          <cell r="X36">
            <v>0</v>
          </cell>
          <cell r="Y36">
            <v>0</v>
          </cell>
          <cell r="Z36">
            <v>-140.16</v>
          </cell>
          <cell r="AA36">
            <v>0</v>
          </cell>
          <cell r="AB36">
            <v>4499859.84</v>
          </cell>
          <cell r="AC36">
            <v>4499859.84</v>
          </cell>
          <cell r="AD36">
            <v>2.1999999999999999E-2</v>
          </cell>
          <cell r="AE36">
            <v>0</v>
          </cell>
          <cell r="AF36">
            <v>0</v>
          </cell>
          <cell r="AG36">
            <v>0</v>
          </cell>
          <cell r="AH36">
            <v>0</v>
          </cell>
          <cell r="AI36">
            <v>0</v>
          </cell>
          <cell r="AJ36">
            <v>0</v>
          </cell>
          <cell r="AK36">
            <v>0</v>
          </cell>
          <cell r="AL36">
            <v>0</v>
          </cell>
          <cell r="AM36">
            <v>0</v>
          </cell>
          <cell r="AN36">
            <v>4499859.84</v>
          </cell>
          <cell r="AO36">
            <v>4499859.84</v>
          </cell>
          <cell r="AP36">
            <v>2.1999999999999999E-2</v>
          </cell>
        </row>
        <row r="37">
          <cell r="D37">
            <v>28219899</v>
          </cell>
          <cell r="E37" t="str">
            <v>XXX</v>
          </cell>
          <cell r="F37" t="str">
            <v>N</v>
          </cell>
          <cell r="G37" t="str">
            <v>10</v>
          </cell>
          <cell r="H37" t="str">
            <v>CZ</v>
          </cell>
          <cell r="I37" t="str">
            <v>S_RNNEFP</v>
          </cell>
          <cell r="J37" t="str">
            <v>L</v>
          </cell>
          <cell r="K37">
            <v>5000000</v>
          </cell>
          <cell r="L37">
            <v>0</v>
          </cell>
          <cell r="M37">
            <v>4099322.24</v>
          </cell>
          <cell r="N37">
            <v>0</v>
          </cell>
          <cell r="O37">
            <v>0</v>
          </cell>
          <cell r="P37">
            <v>900677.76</v>
          </cell>
          <cell r="Q37">
            <v>0</v>
          </cell>
          <cell r="R37">
            <v>0</v>
          </cell>
          <cell r="S37">
            <v>0</v>
          </cell>
          <cell r="T37">
            <v>0</v>
          </cell>
          <cell r="U37">
            <v>0</v>
          </cell>
          <cell r="V37">
            <v>0</v>
          </cell>
          <cell r="W37">
            <v>0</v>
          </cell>
          <cell r="X37">
            <v>0</v>
          </cell>
          <cell r="Y37">
            <v>0</v>
          </cell>
          <cell r="Z37">
            <v>-68620.639999999999</v>
          </cell>
          <cell r="AA37">
            <v>0</v>
          </cell>
          <cell r="AB37">
            <v>4931379.3600000003</v>
          </cell>
          <cell r="AC37">
            <v>4931379.3600000003</v>
          </cell>
          <cell r="AD37">
            <v>2.4E-2</v>
          </cell>
          <cell r="AE37">
            <v>-4030701.6</v>
          </cell>
          <cell r="AF37">
            <v>0</v>
          </cell>
          <cell r="AG37">
            <v>0</v>
          </cell>
          <cell r="AH37">
            <v>0</v>
          </cell>
          <cell r="AI37">
            <v>0</v>
          </cell>
          <cell r="AJ37">
            <v>0</v>
          </cell>
          <cell r="AK37">
            <v>0</v>
          </cell>
          <cell r="AL37">
            <v>0</v>
          </cell>
          <cell r="AM37">
            <v>0</v>
          </cell>
          <cell r="AN37">
            <v>900677.76</v>
          </cell>
          <cell r="AO37">
            <v>900677.76</v>
          </cell>
          <cell r="AP37">
            <v>4.0000000000000001E-3</v>
          </cell>
        </row>
        <row r="38">
          <cell r="D38">
            <v>27439062</v>
          </cell>
          <cell r="E38" t="str">
            <v>XXX</v>
          </cell>
          <cell r="F38" t="str">
            <v>N</v>
          </cell>
          <cell r="G38" t="str">
            <v>10</v>
          </cell>
          <cell r="H38" t="str">
            <v>CZ</v>
          </cell>
          <cell r="I38" t="str">
            <v>S_RNNEFP</v>
          </cell>
          <cell r="J38" t="str">
            <v>L</v>
          </cell>
          <cell r="K38">
            <v>3500000</v>
          </cell>
          <cell r="L38">
            <v>0</v>
          </cell>
          <cell r="M38">
            <v>914995.22</v>
          </cell>
          <cell r="N38">
            <v>0</v>
          </cell>
          <cell r="O38">
            <v>0</v>
          </cell>
          <cell r="P38">
            <v>2585004.7799999998</v>
          </cell>
          <cell r="Q38">
            <v>0</v>
          </cell>
          <cell r="R38">
            <v>0</v>
          </cell>
          <cell r="S38">
            <v>0</v>
          </cell>
          <cell r="T38">
            <v>0</v>
          </cell>
          <cell r="U38">
            <v>0</v>
          </cell>
          <cell r="V38">
            <v>0</v>
          </cell>
          <cell r="W38">
            <v>0</v>
          </cell>
          <cell r="X38">
            <v>0</v>
          </cell>
          <cell r="Y38">
            <v>0</v>
          </cell>
          <cell r="Z38">
            <v>-21726.59</v>
          </cell>
          <cell r="AA38">
            <v>0</v>
          </cell>
          <cell r="AB38">
            <v>3478273.41</v>
          </cell>
          <cell r="AC38">
            <v>3478273.41</v>
          </cell>
          <cell r="AD38">
            <v>1.7000000000000001E-2</v>
          </cell>
          <cell r="AE38">
            <v>-893268.63</v>
          </cell>
          <cell r="AF38">
            <v>0</v>
          </cell>
          <cell r="AG38">
            <v>0</v>
          </cell>
          <cell r="AH38">
            <v>0</v>
          </cell>
          <cell r="AI38">
            <v>0</v>
          </cell>
          <cell r="AJ38">
            <v>0</v>
          </cell>
          <cell r="AK38">
            <v>0</v>
          </cell>
          <cell r="AL38">
            <v>0</v>
          </cell>
          <cell r="AM38">
            <v>0</v>
          </cell>
          <cell r="AN38">
            <v>2585004.7799999998</v>
          </cell>
          <cell r="AO38">
            <v>2585004.7799999998</v>
          </cell>
          <cell r="AP38">
            <v>1.2999999999999999E-2</v>
          </cell>
        </row>
        <row r="39">
          <cell r="D39">
            <v>28218931</v>
          </cell>
          <cell r="E39" t="str">
            <v>XXX</v>
          </cell>
          <cell r="F39" t="str">
            <v>N</v>
          </cell>
          <cell r="G39" t="str">
            <v>10</v>
          </cell>
          <cell r="H39" t="str">
            <v>CZ</v>
          </cell>
          <cell r="I39" t="str">
            <v>S_RNNEFP</v>
          </cell>
          <cell r="J39" t="str">
            <v>L</v>
          </cell>
          <cell r="K39">
            <v>890800</v>
          </cell>
          <cell r="L39">
            <v>0</v>
          </cell>
          <cell r="M39">
            <v>0</v>
          </cell>
          <cell r="N39">
            <v>0</v>
          </cell>
          <cell r="O39">
            <v>0</v>
          </cell>
          <cell r="P39">
            <v>890800</v>
          </cell>
          <cell r="Q39">
            <v>0</v>
          </cell>
          <cell r="R39">
            <v>0</v>
          </cell>
          <cell r="S39">
            <v>0</v>
          </cell>
          <cell r="T39">
            <v>0</v>
          </cell>
          <cell r="U39">
            <v>0</v>
          </cell>
          <cell r="V39">
            <v>0</v>
          </cell>
          <cell r="W39">
            <v>0</v>
          </cell>
          <cell r="X39">
            <v>0</v>
          </cell>
          <cell r="Y39">
            <v>0</v>
          </cell>
          <cell r="Z39">
            <v>-7.8</v>
          </cell>
          <cell r="AA39">
            <v>0</v>
          </cell>
          <cell r="AB39">
            <v>890792.2</v>
          </cell>
          <cell r="AC39">
            <v>890792.2</v>
          </cell>
          <cell r="AD39">
            <v>4.0000000000000001E-3</v>
          </cell>
          <cell r="AE39">
            <v>0</v>
          </cell>
          <cell r="AF39">
            <v>0</v>
          </cell>
          <cell r="AG39">
            <v>0</v>
          </cell>
          <cell r="AH39">
            <v>0</v>
          </cell>
          <cell r="AI39">
            <v>0</v>
          </cell>
          <cell r="AJ39">
            <v>0</v>
          </cell>
          <cell r="AK39">
            <v>0</v>
          </cell>
          <cell r="AL39">
            <v>0</v>
          </cell>
          <cell r="AM39">
            <v>0</v>
          </cell>
          <cell r="AN39">
            <v>890792.2</v>
          </cell>
          <cell r="AO39">
            <v>890792.2</v>
          </cell>
          <cell r="AP39">
            <v>4.0000000000000001E-3</v>
          </cell>
        </row>
        <row r="40">
          <cell r="D40">
            <v>27605485</v>
          </cell>
          <cell r="E40" t="str">
            <v>XXX</v>
          </cell>
          <cell r="F40" t="str">
            <v>N</v>
          </cell>
          <cell r="G40" t="str">
            <v>10</v>
          </cell>
          <cell r="H40" t="str">
            <v>CZ</v>
          </cell>
          <cell r="I40" t="str">
            <v>S_RNNEFP</v>
          </cell>
          <cell r="J40" t="str">
            <v>L</v>
          </cell>
          <cell r="K40">
            <v>4000000</v>
          </cell>
          <cell r="L40">
            <v>0</v>
          </cell>
          <cell r="M40">
            <v>3022190.79</v>
          </cell>
          <cell r="N40">
            <v>0</v>
          </cell>
          <cell r="O40">
            <v>0</v>
          </cell>
          <cell r="P40">
            <v>977809.21</v>
          </cell>
          <cell r="Q40">
            <v>0</v>
          </cell>
          <cell r="R40">
            <v>0</v>
          </cell>
          <cell r="S40">
            <v>0</v>
          </cell>
          <cell r="T40">
            <v>0</v>
          </cell>
          <cell r="U40">
            <v>0</v>
          </cell>
          <cell r="V40">
            <v>0</v>
          </cell>
          <cell r="W40">
            <v>0</v>
          </cell>
          <cell r="X40">
            <v>0</v>
          </cell>
          <cell r="Y40">
            <v>0</v>
          </cell>
          <cell r="Z40">
            <v>-28605.82</v>
          </cell>
          <cell r="AA40">
            <v>0</v>
          </cell>
          <cell r="AB40">
            <v>3971394.18</v>
          </cell>
          <cell r="AC40">
            <v>3971394.18</v>
          </cell>
          <cell r="AD40">
            <v>0.02</v>
          </cell>
          <cell r="AE40">
            <v>-2993584.97</v>
          </cell>
          <cell r="AF40">
            <v>0</v>
          </cell>
          <cell r="AG40">
            <v>0</v>
          </cell>
          <cell r="AH40">
            <v>0</v>
          </cell>
          <cell r="AI40">
            <v>0</v>
          </cell>
          <cell r="AJ40">
            <v>0</v>
          </cell>
          <cell r="AK40">
            <v>0</v>
          </cell>
          <cell r="AL40">
            <v>0</v>
          </cell>
          <cell r="AM40">
            <v>0</v>
          </cell>
          <cell r="AN40">
            <v>977809.21</v>
          </cell>
          <cell r="AO40">
            <v>977809.21</v>
          </cell>
          <cell r="AP40">
            <v>5.0000000000000001E-3</v>
          </cell>
        </row>
        <row r="41">
          <cell r="D41">
            <v>27907619</v>
          </cell>
          <cell r="E41" t="str">
            <v>XXX</v>
          </cell>
          <cell r="F41" t="str">
            <v>N</v>
          </cell>
          <cell r="G41" t="str">
            <v>10</v>
          </cell>
          <cell r="H41" t="str">
            <v>CZ</v>
          </cell>
          <cell r="I41" t="str">
            <v>S_RNNEFP</v>
          </cell>
          <cell r="J41" t="str">
            <v>L</v>
          </cell>
          <cell r="K41">
            <v>6906000</v>
          </cell>
          <cell r="L41">
            <v>0</v>
          </cell>
          <cell r="M41">
            <v>3144036.51</v>
          </cell>
          <cell r="N41">
            <v>0</v>
          </cell>
          <cell r="O41">
            <v>0</v>
          </cell>
          <cell r="P41">
            <v>3761963.49</v>
          </cell>
          <cell r="Q41">
            <v>0</v>
          </cell>
          <cell r="R41">
            <v>0</v>
          </cell>
          <cell r="S41">
            <v>0</v>
          </cell>
          <cell r="T41">
            <v>0</v>
          </cell>
          <cell r="U41">
            <v>0</v>
          </cell>
          <cell r="V41">
            <v>0</v>
          </cell>
          <cell r="W41">
            <v>0</v>
          </cell>
          <cell r="X41">
            <v>0</v>
          </cell>
          <cell r="Y41">
            <v>0</v>
          </cell>
          <cell r="Z41">
            <v>-68941.11</v>
          </cell>
          <cell r="AA41">
            <v>0</v>
          </cell>
          <cell r="AB41">
            <v>6837058.8899999997</v>
          </cell>
          <cell r="AC41">
            <v>6837058.8899999997</v>
          </cell>
          <cell r="AD41">
            <v>3.4000000000000002E-2</v>
          </cell>
          <cell r="AE41">
            <v>-3075095.4</v>
          </cell>
          <cell r="AF41">
            <v>0</v>
          </cell>
          <cell r="AG41">
            <v>0</v>
          </cell>
          <cell r="AH41">
            <v>0</v>
          </cell>
          <cell r="AI41">
            <v>0</v>
          </cell>
          <cell r="AJ41">
            <v>0</v>
          </cell>
          <cell r="AK41">
            <v>0</v>
          </cell>
          <cell r="AL41">
            <v>0</v>
          </cell>
          <cell r="AM41">
            <v>0</v>
          </cell>
          <cell r="AN41">
            <v>3761963.49</v>
          </cell>
          <cell r="AO41">
            <v>3761963.49</v>
          </cell>
          <cell r="AP41">
            <v>1.7999999999999999E-2</v>
          </cell>
        </row>
        <row r="42">
          <cell r="D42">
            <v>27451658</v>
          </cell>
          <cell r="E42" t="str">
            <v>XXX</v>
          </cell>
          <cell r="F42" t="str">
            <v>N</v>
          </cell>
          <cell r="G42" t="str">
            <v>10</v>
          </cell>
          <cell r="H42" t="str">
            <v>CZ</v>
          </cell>
          <cell r="I42" t="str">
            <v>S_RNNEFP</v>
          </cell>
          <cell r="J42" t="str">
            <v>L</v>
          </cell>
          <cell r="K42">
            <v>8000000</v>
          </cell>
          <cell r="L42">
            <v>0</v>
          </cell>
          <cell r="M42">
            <v>5324216.6900000004</v>
          </cell>
          <cell r="N42">
            <v>0</v>
          </cell>
          <cell r="O42">
            <v>0</v>
          </cell>
          <cell r="P42">
            <v>2675783.31</v>
          </cell>
          <cell r="Q42">
            <v>0</v>
          </cell>
          <cell r="R42">
            <v>0</v>
          </cell>
          <cell r="S42">
            <v>0</v>
          </cell>
          <cell r="T42">
            <v>0</v>
          </cell>
          <cell r="U42">
            <v>0</v>
          </cell>
          <cell r="V42">
            <v>0</v>
          </cell>
          <cell r="W42">
            <v>0</v>
          </cell>
          <cell r="X42">
            <v>0</v>
          </cell>
          <cell r="Y42">
            <v>0</v>
          </cell>
          <cell r="Z42">
            <v>-84750.69</v>
          </cell>
          <cell r="AA42">
            <v>0</v>
          </cell>
          <cell r="AB42">
            <v>7915249.3099999996</v>
          </cell>
          <cell r="AC42">
            <v>7915249.3099999996</v>
          </cell>
          <cell r="AD42">
            <v>3.9E-2</v>
          </cell>
          <cell r="AE42">
            <v>-5239466</v>
          </cell>
          <cell r="AF42">
            <v>0</v>
          </cell>
          <cell r="AG42">
            <v>0</v>
          </cell>
          <cell r="AH42">
            <v>0</v>
          </cell>
          <cell r="AI42">
            <v>0</v>
          </cell>
          <cell r="AJ42">
            <v>0</v>
          </cell>
          <cell r="AK42">
            <v>0</v>
          </cell>
          <cell r="AL42">
            <v>0</v>
          </cell>
          <cell r="AM42">
            <v>0</v>
          </cell>
          <cell r="AN42">
            <v>2675783.31</v>
          </cell>
          <cell r="AO42">
            <v>2675783.31</v>
          </cell>
          <cell r="AP42">
            <v>1.2999999999999999E-2</v>
          </cell>
        </row>
        <row r="43">
          <cell r="D43">
            <v>28216628</v>
          </cell>
          <cell r="E43" t="str">
            <v>XXX</v>
          </cell>
          <cell r="F43" t="str">
            <v>N</v>
          </cell>
          <cell r="G43" t="str">
            <v>10</v>
          </cell>
          <cell r="H43" t="str">
            <v>CZ</v>
          </cell>
          <cell r="I43" t="str">
            <v>S_RNNEFP</v>
          </cell>
          <cell r="J43" t="str">
            <v>L</v>
          </cell>
          <cell r="K43">
            <v>4500000</v>
          </cell>
          <cell r="L43">
            <v>0</v>
          </cell>
          <cell r="M43">
            <v>935884.98</v>
          </cell>
          <cell r="N43">
            <v>0</v>
          </cell>
          <cell r="O43">
            <v>0</v>
          </cell>
          <cell r="P43">
            <v>3564115.02</v>
          </cell>
          <cell r="Q43">
            <v>0</v>
          </cell>
          <cell r="R43">
            <v>0</v>
          </cell>
          <cell r="S43">
            <v>0</v>
          </cell>
          <cell r="T43">
            <v>0</v>
          </cell>
          <cell r="U43">
            <v>0</v>
          </cell>
          <cell r="V43">
            <v>0</v>
          </cell>
          <cell r="W43">
            <v>0</v>
          </cell>
          <cell r="X43">
            <v>0</v>
          </cell>
          <cell r="Y43">
            <v>0</v>
          </cell>
          <cell r="Z43">
            <v>-51782.64</v>
          </cell>
          <cell r="AA43">
            <v>0</v>
          </cell>
          <cell r="AB43">
            <v>4448217.3600000003</v>
          </cell>
          <cell r="AC43">
            <v>4448217.3600000003</v>
          </cell>
          <cell r="AD43">
            <v>2.1999999999999999E-2</v>
          </cell>
          <cell r="AE43">
            <v>-884102.34</v>
          </cell>
          <cell r="AF43">
            <v>0</v>
          </cell>
          <cell r="AG43">
            <v>0</v>
          </cell>
          <cell r="AH43">
            <v>0</v>
          </cell>
          <cell r="AI43">
            <v>0</v>
          </cell>
          <cell r="AJ43">
            <v>0</v>
          </cell>
          <cell r="AK43">
            <v>0</v>
          </cell>
          <cell r="AL43">
            <v>0</v>
          </cell>
          <cell r="AM43">
            <v>0</v>
          </cell>
          <cell r="AN43">
            <v>3564115.02</v>
          </cell>
          <cell r="AO43">
            <v>3564115.02</v>
          </cell>
          <cell r="AP43">
            <v>1.7999999999999999E-2</v>
          </cell>
        </row>
        <row r="44">
          <cell r="D44">
            <v>65006658</v>
          </cell>
          <cell r="E44" t="str">
            <v>XXX</v>
          </cell>
          <cell r="F44" t="str">
            <v>N</v>
          </cell>
          <cell r="G44" t="str">
            <v>10</v>
          </cell>
          <cell r="H44" t="str">
            <v>CZ</v>
          </cell>
          <cell r="I44" t="str">
            <v>S_RNOFINB15</v>
          </cell>
          <cell r="J44" t="str">
            <v>66</v>
          </cell>
          <cell r="K44">
            <v>919185000</v>
          </cell>
          <cell r="L44">
            <v>0</v>
          </cell>
          <cell r="M44">
            <v>477343251.11000001</v>
          </cell>
          <cell r="N44">
            <v>0</v>
          </cell>
          <cell r="O44">
            <v>0</v>
          </cell>
          <cell r="P44">
            <v>441841748.88999999</v>
          </cell>
          <cell r="Q44">
            <v>0</v>
          </cell>
          <cell r="R44">
            <v>0</v>
          </cell>
          <cell r="S44">
            <v>0</v>
          </cell>
          <cell r="T44">
            <v>0</v>
          </cell>
          <cell r="U44">
            <v>0</v>
          </cell>
          <cell r="V44">
            <v>0</v>
          </cell>
          <cell r="W44">
            <v>0</v>
          </cell>
          <cell r="X44">
            <v>0</v>
          </cell>
          <cell r="Y44">
            <v>0</v>
          </cell>
          <cell r="Z44">
            <v>-236182.53</v>
          </cell>
          <cell r="AA44">
            <v>0</v>
          </cell>
          <cell r="AB44">
            <v>918948817.47000003</v>
          </cell>
          <cell r="AC44">
            <v>918948817.47000003</v>
          </cell>
          <cell r="AD44">
            <v>4.5190000000000001</v>
          </cell>
          <cell r="AE44">
            <v>-477107068.57999998</v>
          </cell>
          <cell r="AF44">
            <v>0</v>
          </cell>
          <cell r="AG44">
            <v>0</v>
          </cell>
          <cell r="AH44">
            <v>0</v>
          </cell>
          <cell r="AI44">
            <v>0</v>
          </cell>
          <cell r="AJ44">
            <v>0</v>
          </cell>
          <cell r="AK44">
            <v>0</v>
          </cell>
          <cell r="AL44">
            <v>0</v>
          </cell>
          <cell r="AM44">
            <v>-441841748.88999999</v>
          </cell>
          <cell r="AN44">
            <v>0</v>
          </cell>
          <cell r="AO44">
            <v>0</v>
          </cell>
          <cell r="AP44">
            <v>0</v>
          </cell>
        </row>
        <row r="45">
          <cell r="D45">
            <v>27226204</v>
          </cell>
          <cell r="E45" t="str">
            <v>XXX</v>
          </cell>
          <cell r="F45" t="str">
            <v>N</v>
          </cell>
          <cell r="G45" t="str">
            <v>10</v>
          </cell>
          <cell r="H45" t="str">
            <v>CZ</v>
          </cell>
          <cell r="I45" t="str">
            <v>S_RNNEFP</v>
          </cell>
          <cell r="J45" t="str">
            <v>L</v>
          </cell>
          <cell r="K45">
            <v>18376500.010000002</v>
          </cell>
          <cell r="L45">
            <v>0</v>
          </cell>
          <cell r="M45">
            <v>9642343.8200000003</v>
          </cell>
          <cell r="N45">
            <v>0</v>
          </cell>
          <cell r="O45">
            <v>0</v>
          </cell>
          <cell r="P45">
            <v>8734156.1899999995</v>
          </cell>
          <cell r="Q45">
            <v>0</v>
          </cell>
          <cell r="R45">
            <v>0</v>
          </cell>
          <cell r="S45">
            <v>0</v>
          </cell>
          <cell r="T45">
            <v>0</v>
          </cell>
          <cell r="U45">
            <v>0</v>
          </cell>
          <cell r="V45">
            <v>0</v>
          </cell>
          <cell r="W45">
            <v>0</v>
          </cell>
          <cell r="X45">
            <v>0</v>
          </cell>
          <cell r="Y45">
            <v>0</v>
          </cell>
          <cell r="Z45">
            <v>-187103.79</v>
          </cell>
          <cell r="AA45">
            <v>0</v>
          </cell>
          <cell r="AB45">
            <v>18189396.219999999</v>
          </cell>
          <cell r="AC45">
            <v>18189396.219999999</v>
          </cell>
          <cell r="AD45">
            <v>8.8999999999999996E-2</v>
          </cell>
          <cell r="AE45">
            <v>-9455240.0299999993</v>
          </cell>
          <cell r="AF45">
            <v>0</v>
          </cell>
          <cell r="AG45">
            <v>0</v>
          </cell>
          <cell r="AH45">
            <v>0</v>
          </cell>
          <cell r="AI45">
            <v>0</v>
          </cell>
          <cell r="AJ45">
            <v>0</v>
          </cell>
          <cell r="AK45">
            <v>0</v>
          </cell>
          <cell r="AL45">
            <v>0</v>
          </cell>
          <cell r="AM45">
            <v>0</v>
          </cell>
          <cell r="AN45">
            <v>8734156.1899999995</v>
          </cell>
          <cell r="AO45">
            <v>8734156.1899999995</v>
          </cell>
          <cell r="AP45">
            <v>4.2999999999999997E-2</v>
          </cell>
        </row>
        <row r="46">
          <cell r="D46">
            <v>28219660</v>
          </cell>
          <cell r="E46" t="str">
            <v>XXX</v>
          </cell>
          <cell r="F46" t="str">
            <v>N</v>
          </cell>
          <cell r="G46" t="str">
            <v>10</v>
          </cell>
          <cell r="H46" t="str">
            <v>CZ</v>
          </cell>
          <cell r="I46" t="str">
            <v>S_RNNEFP</v>
          </cell>
          <cell r="J46" t="str">
            <v>L</v>
          </cell>
          <cell r="K46">
            <v>1700000</v>
          </cell>
          <cell r="L46">
            <v>0</v>
          </cell>
          <cell r="M46">
            <v>0</v>
          </cell>
          <cell r="N46">
            <v>0</v>
          </cell>
          <cell r="O46">
            <v>0</v>
          </cell>
          <cell r="P46">
            <v>1700000</v>
          </cell>
          <cell r="Q46">
            <v>0</v>
          </cell>
          <cell r="R46">
            <v>0</v>
          </cell>
          <cell r="S46">
            <v>0</v>
          </cell>
          <cell r="T46">
            <v>0</v>
          </cell>
          <cell r="U46">
            <v>0</v>
          </cell>
          <cell r="V46">
            <v>0</v>
          </cell>
          <cell r="W46">
            <v>0</v>
          </cell>
          <cell r="X46">
            <v>0</v>
          </cell>
          <cell r="Y46">
            <v>0</v>
          </cell>
          <cell r="Z46">
            <v>0</v>
          </cell>
          <cell r="AA46">
            <v>0</v>
          </cell>
          <cell r="AB46">
            <v>1700000</v>
          </cell>
          <cell r="AC46">
            <v>1700000</v>
          </cell>
          <cell r="AD46">
            <v>8.0000000000000002E-3</v>
          </cell>
          <cell r="AE46">
            <v>0</v>
          </cell>
          <cell r="AF46">
            <v>0</v>
          </cell>
          <cell r="AG46">
            <v>0</v>
          </cell>
          <cell r="AH46">
            <v>0</v>
          </cell>
          <cell r="AI46">
            <v>0</v>
          </cell>
          <cell r="AJ46">
            <v>0</v>
          </cell>
          <cell r="AK46">
            <v>0</v>
          </cell>
          <cell r="AL46">
            <v>0</v>
          </cell>
          <cell r="AM46">
            <v>0</v>
          </cell>
          <cell r="AN46">
            <v>1700000</v>
          </cell>
          <cell r="AO46">
            <v>1700000</v>
          </cell>
          <cell r="AP46">
            <v>8.0000000000000002E-3</v>
          </cell>
        </row>
        <row r="47">
          <cell r="D47">
            <v>25671022</v>
          </cell>
          <cell r="E47" t="str">
            <v>XXX</v>
          </cell>
          <cell r="F47" t="str">
            <v>N</v>
          </cell>
          <cell r="G47" t="str">
            <v>10</v>
          </cell>
          <cell r="H47" t="str">
            <v>CZ</v>
          </cell>
          <cell r="I47" t="str">
            <v>S_RNNEFP</v>
          </cell>
          <cell r="J47" t="str">
            <v>L</v>
          </cell>
          <cell r="K47">
            <v>3000000</v>
          </cell>
          <cell r="L47">
            <v>0</v>
          </cell>
          <cell r="M47">
            <v>0</v>
          </cell>
          <cell r="N47">
            <v>0</v>
          </cell>
          <cell r="O47">
            <v>0</v>
          </cell>
          <cell r="P47">
            <v>3000000</v>
          </cell>
          <cell r="Q47">
            <v>0</v>
          </cell>
          <cell r="R47">
            <v>0</v>
          </cell>
          <cell r="S47">
            <v>0</v>
          </cell>
          <cell r="T47">
            <v>0</v>
          </cell>
          <cell r="U47">
            <v>0</v>
          </cell>
          <cell r="V47">
            <v>0</v>
          </cell>
          <cell r="W47">
            <v>0</v>
          </cell>
          <cell r="X47">
            <v>0</v>
          </cell>
          <cell r="Y47">
            <v>0</v>
          </cell>
          <cell r="Z47">
            <v>0</v>
          </cell>
          <cell r="AA47">
            <v>0</v>
          </cell>
          <cell r="AB47">
            <v>3000000</v>
          </cell>
          <cell r="AC47">
            <v>3000000</v>
          </cell>
          <cell r="AD47">
            <v>1.4999999999999999E-2</v>
          </cell>
          <cell r="AE47">
            <v>0</v>
          </cell>
          <cell r="AF47">
            <v>0</v>
          </cell>
          <cell r="AG47">
            <v>0</v>
          </cell>
          <cell r="AH47">
            <v>0</v>
          </cell>
          <cell r="AI47">
            <v>0</v>
          </cell>
          <cell r="AJ47">
            <v>0</v>
          </cell>
          <cell r="AK47">
            <v>0</v>
          </cell>
          <cell r="AL47">
            <v>0</v>
          </cell>
          <cell r="AM47">
            <v>0</v>
          </cell>
          <cell r="AN47">
            <v>3000000</v>
          </cell>
          <cell r="AO47">
            <v>3000000</v>
          </cell>
          <cell r="AP47">
            <v>1.4999999999999999E-2</v>
          </cell>
        </row>
        <row r="48">
          <cell r="D48">
            <v>25735403</v>
          </cell>
          <cell r="E48" t="str">
            <v>XXX</v>
          </cell>
          <cell r="F48" t="str">
            <v>N</v>
          </cell>
          <cell r="G48" t="str">
            <v>10</v>
          </cell>
          <cell r="H48" t="str">
            <v>CZ</v>
          </cell>
          <cell r="I48" t="str">
            <v>S_RNNEFP</v>
          </cell>
          <cell r="J48" t="str">
            <v>L</v>
          </cell>
          <cell r="K48">
            <v>4000000</v>
          </cell>
          <cell r="L48">
            <v>0</v>
          </cell>
          <cell r="M48">
            <v>1365093.21</v>
          </cell>
          <cell r="N48">
            <v>0</v>
          </cell>
          <cell r="O48">
            <v>0</v>
          </cell>
          <cell r="P48">
            <v>2634906.79</v>
          </cell>
          <cell r="Q48">
            <v>0</v>
          </cell>
          <cell r="R48">
            <v>0</v>
          </cell>
          <cell r="S48">
            <v>0</v>
          </cell>
          <cell r="T48">
            <v>0</v>
          </cell>
          <cell r="U48">
            <v>0</v>
          </cell>
          <cell r="V48">
            <v>0</v>
          </cell>
          <cell r="W48">
            <v>0</v>
          </cell>
          <cell r="X48">
            <v>0</v>
          </cell>
          <cell r="Y48">
            <v>0</v>
          </cell>
          <cell r="Z48">
            <v>-25434.19</v>
          </cell>
          <cell r="AA48">
            <v>0</v>
          </cell>
          <cell r="AB48">
            <v>3974565.81</v>
          </cell>
          <cell r="AC48">
            <v>3974565.81</v>
          </cell>
          <cell r="AD48">
            <v>0.02</v>
          </cell>
          <cell r="AE48">
            <v>-1339659.02</v>
          </cell>
          <cell r="AF48">
            <v>0</v>
          </cell>
          <cell r="AG48">
            <v>0</v>
          </cell>
          <cell r="AH48">
            <v>0</v>
          </cell>
          <cell r="AI48">
            <v>0</v>
          </cell>
          <cell r="AJ48">
            <v>0</v>
          </cell>
          <cell r="AK48">
            <v>0</v>
          </cell>
          <cell r="AL48">
            <v>0</v>
          </cell>
          <cell r="AM48">
            <v>0</v>
          </cell>
          <cell r="AN48">
            <v>2634906.79</v>
          </cell>
          <cell r="AO48">
            <v>2634906.79</v>
          </cell>
          <cell r="AP48">
            <v>1.2999999999999999E-2</v>
          </cell>
        </row>
        <row r="49">
          <cell r="D49">
            <v>630219</v>
          </cell>
          <cell r="E49" t="str">
            <v>XXX</v>
          </cell>
          <cell r="F49" t="str">
            <v>N</v>
          </cell>
          <cell r="G49" t="str">
            <v>20</v>
          </cell>
          <cell r="H49" t="str">
            <v>CZ</v>
          </cell>
          <cell r="I49" t="str">
            <v>S_DOMASVJ15</v>
          </cell>
          <cell r="K49">
            <v>150000</v>
          </cell>
          <cell r="L49">
            <v>0</v>
          </cell>
          <cell r="M49">
            <v>12288.99</v>
          </cell>
          <cell r="N49">
            <v>0</v>
          </cell>
          <cell r="O49">
            <v>0</v>
          </cell>
          <cell r="P49">
            <v>137711.01</v>
          </cell>
          <cell r="Q49">
            <v>0</v>
          </cell>
          <cell r="R49">
            <v>0</v>
          </cell>
          <cell r="S49">
            <v>0</v>
          </cell>
          <cell r="T49">
            <v>0</v>
          </cell>
          <cell r="U49">
            <v>0</v>
          </cell>
          <cell r="V49">
            <v>0</v>
          </cell>
          <cell r="W49">
            <v>0</v>
          </cell>
          <cell r="X49">
            <v>0</v>
          </cell>
          <cell r="Y49">
            <v>0</v>
          </cell>
          <cell r="Z49">
            <v>-10.92</v>
          </cell>
          <cell r="AA49">
            <v>0</v>
          </cell>
          <cell r="AB49">
            <v>149989.07999999999</v>
          </cell>
          <cell r="AC49">
            <v>149989.07999999999</v>
          </cell>
          <cell r="AD49">
            <v>1E-3</v>
          </cell>
          <cell r="AE49">
            <v>0</v>
          </cell>
          <cell r="AF49">
            <v>0</v>
          </cell>
          <cell r="AG49">
            <v>0</v>
          </cell>
          <cell r="AH49">
            <v>0</v>
          </cell>
          <cell r="AI49">
            <v>0</v>
          </cell>
          <cell r="AJ49">
            <v>0</v>
          </cell>
          <cell r="AK49">
            <v>0</v>
          </cell>
          <cell r="AL49">
            <v>0</v>
          </cell>
          <cell r="AM49">
            <v>-137711.01</v>
          </cell>
          <cell r="AN49">
            <v>12278.07</v>
          </cell>
          <cell r="AO49">
            <v>12278.07</v>
          </cell>
          <cell r="AP49">
            <v>0</v>
          </cell>
        </row>
        <row r="50">
          <cell r="D50">
            <v>49615041</v>
          </cell>
          <cell r="E50" t="str">
            <v>31570010000000004169</v>
          </cell>
          <cell r="F50" t="str">
            <v>N</v>
          </cell>
          <cell r="G50" t="str">
            <v>10</v>
          </cell>
          <cell r="H50" t="str">
            <v>CZ</v>
          </cell>
          <cell r="I50" t="str">
            <v>S_RNNEFP</v>
          </cell>
          <cell r="J50" t="str">
            <v>G</v>
          </cell>
          <cell r="K50">
            <v>30175942.890000001</v>
          </cell>
          <cell r="L50">
            <v>0</v>
          </cell>
          <cell r="M50">
            <v>4274974.3499999996</v>
          </cell>
          <cell r="N50">
            <v>0</v>
          </cell>
          <cell r="O50">
            <v>175942.89</v>
          </cell>
          <cell r="P50">
            <v>25725025.649999999</v>
          </cell>
          <cell r="Q50">
            <v>0</v>
          </cell>
          <cell r="R50">
            <v>0</v>
          </cell>
          <cell r="S50">
            <v>0</v>
          </cell>
          <cell r="T50">
            <v>0</v>
          </cell>
          <cell r="U50">
            <v>0</v>
          </cell>
          <cell r="V50">
            <v>0</v>
          </cell>
          <cell r="W50">
            <v>0</v>
          </cell>
          <cell r="X50">
            <v>0</v>
          </cell>
          <cell r="Y50">
            <v>0</v>
          </cell>
          <cell r="Z50">
            <v>-28017.24</v>
          </cell>
          <cell r="AA50">
            <v>0</v>
          </cell>
          <cell r="AB50">
            <v>30147925.649999999</v>
          </cell>
          <cell r="AC50">
            <v>30147925.649999999</v>
          </cell>
          <cell r="AD50">
            <v>0.14799999999999999</v>
          </cell>
          <cell r="AE50">
            <v>0</v>
          </cell>
          <cell r="AF50">
            <v>0</v>
          </cell>
          <cell r="AG50">
            <v>0</v>
          </cell>
          <cell r="AH50">
            <v>0</v>
          </cell>
          <cell r="AI50">
            <v>0</v>
          </cell>
          <cell r="AJ50">
            <v>0</v>
          </cell>
          <cell r="AK50">
            <v>0</v>
          </cell>
          <cell r="AL50">
            <v>0</v>
          </cell>
          <cell r="AM50">
            <v>-13000000</v>
          </cell>
          <cell r="AN50">
            <v>17147925.649999999</v>
          </cell>
          <cell r="AO50">
            <v>17147925.649999999</v>
          </cell>
          <cell r="AP50">
            <v>8.4000000000000005E-2</v>
          </cell>
        </row>
        <row r="51">
          <cell r="D51" t="str">
            <v>RZBCCZPPXXX1448854</v>
          </cell>
          <cell r="E51" t="str">
            <v>I6SS27Q1Q3385V753S50</v>
          </cell>
          <cell r="F51" t="str">
            <v>N</v>
          </cell>
          <cell r="G51" t="str">
            <v>10</v>
          </cell>
          <cell r="H51" t="str">
            <v>AT</v>
          </cell>
          <cell r="I51" t="str">
            <v>S_RNUVINMRB</v>
          </cell>
          <cell r="K51">
            <v>1546181875.8299999</v>
          </cell>
          <cell r="L51">
            <v>0</v>
          </cell>
          <cell r="M51">
            <v>676102096.89999998</v>
          </cell>
          <cell r="N51">
            <v>0</v>
          </cell>
          <cell r="O51">
            <v>0</v>
          </cell>
          <cell r="P51">
            <v>49716000</v>
          </cell>
          <cell r="Q51">
            <v>0</v>
          </cell>
          <cell r="R51">
            <v>0</v>
          </cell>
          <cell r="S51">
            <v>735023782.65999997</v>
          </cell>
          <cell r="T51">
            <v>0</v>
          </cell>
          <cell r="U51">
            <v>0</v>
          </cell>
          <cell r="V51">
            <v>28490863.449999999</v>
          </cell>
          <cell r="W51">
            <v>56849132.82</v>
          </cell>
          <cell r="X51">
            <v>0</v>
          </cell>
          <cell r="Y51">
            <v>0</v>
          </cell>
          <cell r="Z51">
            <v>0</v>
          </cell>
          <cell r="AA51">
            <v>0</v>
          </cell>
          <cell r="AB51">
            <v>1546181875.8299999</v>
          </cell>
          <cell r="AC51">
            <v>1546181875.8299999</v>
          </cell>
          <cell r="AD51">
            <v>7.6029999999999998</v>
          </cell>
          <cell r="AE51">
            <v>0</v>
          </cell>
          <cell r="AF51">
            <v>0</v>
          </cell>
          <cell r="AG51">
            <v>0</v>
          </cell>
          <cell r="AH51">
            <v>0</v>
          </cell>
          <cell r="AI51">
            <v>0</v>
          </cell>
          <cell r="AJ51">
            <v>0</v>
          </cell>
          <cell r="AK51">
            <v>0</v>
          </cell>
          <cell r="AL51">
            <v>0</v>
          </cell>
          <cell r="AM51">
            <v>-49716000</v>
          </cell>
          <cell r="AN51">
            <v>1496465875.8299999</v>
          </cell>
          <cell r="AO51">
            <v>1496465875.8299999</v>
          </cell>
          <cell r="AP51">
            <v>7.359</v>
          </cell>
        </row>
        <row r="52">
          <cell r="D52">
            <v>63278464</v>
          </cell>
          <cell r="E52" t="str">
            <v>XXX</v>
          </cell>
          <cell r="F52" t="str">
            <v>N</v>
          </cell>
          <cell r="G52" t="str">
            <v>10</v>
          </cell>
          <cell r="H52" t="str">
            <v>CZ</v>
          </cell>
          <cell r="I52" t="str">
            <v>S_RNNEFP</v>
          </cell>
          <cell r="J52" t="str">
            <v>L</v>
          </cell>
          <cell r="K52">
            <v>4904799.99</v>
          </cell>
          <cell r="L52">
            <v>0</v>
          </cell>
          <cell r="M52">
            <v>818434.96</v>
          </cell>
          <cell r="N52">
            <v>0</v>
          </cell>
          <cell r="O52">
            <v>0</v>
          </cell>
          <cell r="P52">
            <v>4086365.03</v>
          </cell>
          <cell r="Q52">
            <v>0</v>
          </cell>
          <cell r="R52">
            <v>0</v>
          </cell>
          <cell r="S52">
            <v>0</v>
          </cell>
          <cell r="T52">
            <v>0</v>
          </cell>
          <cell r="U52">
            <v>0</v>
          </cell>
          <cell r="V52">
            <v>0</v>
          </cell>
          <cell r="W52">
            <v>0</v>
          </cell>
          <cell r="X52">
            <v>0</v>
          </cell>
          <cell r="Y52">
            <v>0</v>
          </cell>
          <cell r="Z52">
            <v>-44897.3</v>
          </cell>
          <cell r="AA52">
            <v>0</v>
          </cell>
          <cell r="AB52">
            <v>4859902.6900000004</v>
          </cell>
          <cell r="AC52">
            <v>4859902.6900000004</v>
          </cell>
          <cell r="AD52">
            <v>2.4E-2</v>
          </cell>
          <cell r="AE52">
            <v>-773537.66</v>
          </cell>
          <cell r="AF52">
            <v>0</v>
          </cell>
          <cell r="AG52">
            <v>0</v>
          </cell>
          <cell r="AH52">
            <v>0</v>
          </cell>
          <cell r="AI52">
            <v>0</v>
          </cell>
          <cell r="AJ52">
            <v>0</v>
          </cell>
          <cell r="AK52">
            <v>0</v>
          </cell>
          <cell r="AL52">
            <v>0</v>
          </cell>
          <cell r="AM52">
            <v>0</v>
          </cell>
          <cell r="AN52">
            <v>4086365.03</v>
          </cell>
          <cell r="AO52">
            <v>4086365.03</v>
          </cell>
          <cell r="AP52">
            <v>0.02</v>
          </cell>
        </row>
        <row r="53">
          <cell r="D53">
            <v>45317054</v>
          </cell>
          <cell r="E53" t="str">
            <v>IYKCAVNFR8QGF00HV840</v>
          </cell>
          <cell r="F53" t="str">
            <v>N</v>
          </cell>
          <cell r="G53" t="str">
            <v>10</v>
          </cell>
          <cell r="H53" t="str">
            <v>CZ</v>
          </cell>
          <cell r="I53" t="str">
            <v>S_RNUVINMRB</v>
          </cell>
          <cell r="K53">
            <v>2873157456.3499999</v>
          </cell>
          <cell r="L53">
            <v>0</v>
          </cell>
          <cell r="M53">
            <v>2761182678.5500002</v>
          </cell>
          <cell r="N53">
            <v>0</v>
          </cell>
          <cell r="O53">
            <v>104474777.8</v>
          </cell>
          <cell r="P53">
            <v>0</v>
          </cell>
          <cell r="Q53">
            <v>7500000</v>
          </cell>
          <cell r="R53">
            <v>0</v>
          </cell>
          <cell r="S53">
            <v>0</v>
          </cell>
          <cell r="T53">
            <v>0</v>
          </cell>
          <cell r="U53">
            <v>0</v>
          </cell>
          <cell r="V53">
            <v>0</v>
          </cell>
          <cell r="W53">
            <v>0</v>
          </cell>
          <cell r="X53">
            <v>0</v>
          </cell>
          <cell r="Y53">
            <v>0</v>
          </cell>
          <cell r="Z53">
            <v>0</v>
          </cell>
          <cell r="AA53">
            <v>0</v>
          </cell>
          <cell r="AB53">
            <v>2873157456.3499999</v>
          </cell>
          <cell r="AC53">
            <v>2819217522.1900001</v>
          </cell>
          <cell r="AD53">
            <v>14.129</v>
          </cell>
          <cell r="AE53">
            <v>0</v>
          </cell>
          <cell r="AF53">
            <v>0</v>
          </cell>
          <cell r="AG53">
            <v>0</v>
          </cell>
          <cell r="AH53">
            <v>0</v>
          </cell>
          <cell r="AI53">
            <v>0</v>
          </cell>
          <cell r="AJ53">
            <v>0</v>
          </cell>
          <cell r="AK53">
            <v>0</v>
          </cell>
          <cell r="AL53">
            <v>0</v>
          </cell>
          <cell r="AM53">
            <v>-1307241890.6900001</v>
          </cell>
          <cell r="AN53">
            <v>1565915565.6600001</v>
          </cell>
          <cell r="AO53">
            <v>1511975631.5</v>
          </cell>
          <cell r="AP53">
            <v>7.7</v>
          </cell>
        </row>
        <row r="54">
          <cell r="D54" t="str">
            <v>RZBCCZPPXXX1442081</v>
          </cell>
          <cell r="E54" t="str">
            <v>969500KN90DZLHUN3566</v>
          </cell>
          <cell r="F54" t="str">
            <v>N</v>
          </cell>
          <cell r="G54" t="str">
            <v>10</v>
          </cell>
          <cell r="H54" t="str">
            <v>FR</v>
          </cell>
          <cell r="I54" t="str">
            <v>S_RNUVINMRB</v>
          </cell>
          <cell r="K54">
            <v>27230789.699999999</v>
          </cell>
          <cell r="L54">
            <v>0</v>
          </cell>
          <cell r="M54">
            <v>0</v>
          </cell>
          <cell r="N54">
            <v>0</v>
          </cell>
          <cell r="O54">
            <v>27230789.699999999</v>
          </cell>
          <cell r="P54">
            <v>0</v>
          </cell>
          <cell r="Q54">
            <v>0</v>
          </cell>
          <cell r="R54">
            <v>0</v>
          </cell>
          <cell r="S54">
            <v>0</v>
          </cell>
          <cell r="T54">
            <v>0</v>
          </cell>
          <cell r="U54">
            <v>0</v>
          </cell>
          <cell r="V54">
            <v>0</v>
          </cell>
          <cell r="W54">
            <v>0</v>
          </cell>
          <cell r="X54">
            <v>0</v>
          </cell>
          <cell r="Y54">
            <v>0</v>
          </cell>
          <cell r="Z54">
            <v>0</v>
          </cell>
          <cell r="AA54">
            <v>0</v>
          </cell>
          <cell r="AB54">
            <v>27230789.699999999</v>
          </cell>
          <cell r="AC54">
            <v>9242149.0999999996</v>
          </cell>
          <cell r="AD54">
            <v>0.13400000000000001</v>
          </cell>
          <cell r="AE54">
            <v>0</v>
          </cell>
          <cell r="AF54">
            <v>0</v>
          </cell>
          <cell r="AG54">
            <v>0</v>
          </cell>
          <cell r="AH54">
            <v>0</v>
          </cell>
          <cell r="AI54">
            <v>0</v>
          </cell>
          <cell r="AJ54">
            <v>0</v>
          </cell>
          <cell r="AK54">
            <v>0</v>
          </cell>
          <cell r="AL54">
            <v>0</v>
          </cell>
          <cell r="AM54">
            <v>0</v>
          </cell>
          <cell r="AN54">
            <v>27230789.699999999</v>
          </cell>
          <cell r="AO54">
            <v>9242149.0999999996</v>
          </cell>
          <cell r="AP54">
            <v>0.13400000000000001</v>
          </cell>
        </row>
        <row r="55">
          <cell r="D55">
            <v>45244782</v>
          </cell>
          <cell r="E55" t="str">
            <v>9KOGW2C2FCIOJQ7FF485</v>
          </cell>
          <cell r="F55" t="str">
            <v>N</v>
          </cell>
          <cell r="G55" t="str">
            <v>10</v>
          </cell>
          <cell r="H55" t="str">
            <v>CZ</v>
          </cell>
          <cell r="I55" t="str">
            <v>S_RNUVINMRB</v>
          </cell>
          <cell r="K55">
            <v>244085595.62</v>
          </cell>
          <cell r="L55">
            <v>0</v>
          </cell>
          <cell r="M55">
            <v>47500</v>
          </cell>
          <cell r="N55">
            <v>0</v>
          </cell>
          <cell r="O55">
            <v>0</v>
          </cell>
          <cell r="P55">
            <v>0</v>
          </cell>
          <cell r="Q55">
            <v>0</v>
          </cell>
          <cell r="R55">
            <v>0</v>
          </cell>
          <cell r="S55">
            <v>244038095.62</v>
          </cell>
          <cell r="T55">
            <v>0</v>
          </cell>
          <cell r="U55">
            <v>0</v>
          </cell>
          <cell r="V55">
            <v>0</v>
          </cell>
          <cell r="W55">
            <v>0</v>
          </cell>
          <cell r="X55">
            <v>0</v>
          </cell>
          <cell r="Y55">
            <v>0</v>
          </cell>
          <cell r="Z55">
            <v>0</v>
          </cell>
          <cell r="AA55">
            <v>0</v>
          </cell>
          <cell r="AB55">
            <v>244085595.62</v>
          </cell>
          <cell r="AC55">
            <v>244085595.62</v>
          </cell>
          <cell r="AD55">
            <v>1.2</v>
          </cell>
          <cell r="AE55">
            <v>0</v>
          </cell>
          <cell r="AF55">
            <v>0</v>
          </cell>
          <cell r="AG55">
            <v>0</v>
          </cell>
          <cell r="AH55">
            <v>0</v>
          </cell>
          <cell r="AI55">
            <v>0</v>
          </cell>
          <cell r="AJ55">
            <v>0</v>
          </cell>
          <cell r="AK55">
            <v>0</v>
          </cell>
          <cell r="AL55">
            <v>0</v>
          </cell>
          <cell r="AM55">
            <v>0</v>
          </cell>
          <cell r="AN55">
            <v>244085595.62</v>
          </cell>
          <cell r="AO55">
            <v>244085595.62</v>
          </cell>
          <cell r="AP55">
            <v>1.2</v>
          </cell>
        </row>
        <row r="56">
          <cell r="D56" t="str">
            <v>RZBCCZPPXXX1385087</v>
          </cell>
          <cell r="E56" t="str">
            <v>PQOH26KWDF7CG10L6792</v>
          </cell>
          <cell r="F56" t="str">
            <v>N</v>
          </cell>
          <cell r="G56" t="str">
            <v>20</v>
          </cell>
          <cell r="H56" t="str">
            <v>AT</v>
          </cell>
          <cell r="I56" t="str">
            <v>S_RNUVINMRB</v>
          </cell>
          <cell r="K56">
            <v>47812282.039999999</v>
          </cell>
          <cell r="L56">
            <v>0</v>
          </cell>
          <cell r="M56">
            <v>0</v>
          </cell>
          <cell r="N56">
            <v>0</v>
          </cell>
          <cell r="O56">
            <v>47812282.039999999</v>
          </cell>
          <cell r="P56">
            <v>0</v>
          </cell>
          <cell r="Q56">
            <v>0</v>
          </cell>
          <cell r="R56">
            <v>0</v>
          </cell>
          <cell r="S56">
            <v>0</v>
          </cell>
          <cell r="T56">
            <v>0</v>
          </cell>
          <cell r="U56">
            <v>0</v>
          </cell>
          <cell r="V56">
            <v>0</v>
          </cell>
          <cell r="W56">
            <v>0</v>
          </cell>
          <cell r="X56">
            <v>0</v>
          </cell>
          <cell r="Y56">
            <v>0</v>
          </cell>
          <cell r="Z56">
            <v>0</v>
          </cell>
          <cell r="AA56">
            <v>0</v>
          </cell>
          <cell r="AB56">
            <v>47812282.039999999</v>
          </cell>
          <cell r="AC56">
            <v>25565661.350000001</v>
          </cell>
          <cell r="AD56">
            <v>0.23499999999999999</v>
          </cell>
          <cell r="AE56">
            <v>0</v>
          </cell>
          <cell r="AF56">
            <v>0</v>
          </cell>
          <cell r="AG56">
            <v>0</v>
          </cell>
          <cell r="AH56">
            <v>0</v>
          </cell>
          <cell r="AI56">
            <v>0</v>
          </cell>
          <cell r="AJ56">
            <v>0</v>
          </cell>
          <cell r="AK56">
            <v>0</v>
          </cell>
          <cell r="AL56">
            <v>0</v>
          </cell>
          <cell r="AM56">
            <v>0</v>
          </cell>
          <cell r="AN56">
            <v>47812282.039999999</v>
          </cell>
          <cell r="AO56">
            <v>25565661.350000001</v>
          </cell>
          <cell r="AP56">
            <v>0.23499999999999999</v>
          </cell>
        </row>
        <row r="57">
          <cell r="D57">
            <v>16325460</v>
          </cell>
          <cell r="E57" t="str">
            <v>XXX</v>
          </cell>
          <cell r="F57" t="str">
            <v>N</v>
          </cell>
          <cell r="G57" t="str">
            <v>10</v>
          </cell>
          <cell r="H57" t="str">
            <v>CZ</v>
          </cell>
          <cell r="I57" t="str">
            <v>S_RNOFINB15</v>
          </cell>
          <cell r="J57" t="str">
            <v>66</v>
          </cell>
          <cell r="K57">
            <v>1330111079.9400001</v>
          </cell>
          <cell r="L57">
            <v>0</v>
          </cell>
          <cell r="M57">
            <v>392841305.94</v>
          </cell>
          <cell r="N57">
            <v>0</v>
          </cell>
          <cell r="O57">
            <v>0</v>
          </cell>
          <cell r="P57">
            <v>937269774</v>
          </cell>
          <cell r="Q57">
            <v>0</v>
          </cell>
          <cell r="R57">
            <v>0</v>
          </cell>
          <cell r="S57">
            <v>0</v>
          </cell>
          <cell r="T57">
            <v>0</v>
          </cell>
          <cell r="U57">
            <v>0</v>
          </cell>
          <cell r="V57">
            <v>0</v>
          </cell>
          <cell r="W57">
            <v>0</v>
          </cell>
          <cell r="X57">
            <v>0</v>
          </cell>
          <cell r="Y57">
            <v>0</v>
          </cell>
          <cell r="Z57">
            <v>-190069.73</v>
          </cell>
          <cell r="AA57">
            <v>0</v>
          </cell>
          <cell r="AB57">
            <v>1329921010.21</v>
          </cell>
          <cell r="AC57">
            <v>1329921010.21</v>
          </cell>
          <cell r="AD57">
            <v>6.54</v>
          </cell>
          <cell r="AE57">
            <v>-244038095.62</v>
          </cell>
          <cell r="AF57">
            <v>0</v>
          </cell>
          <cell r="AG57">
            <v>0</v>
          </cell>
          <cell r="AH57">
            <v>0</v>
          </cell>
          <cell r="AI57">
            <v>0</v>
          </cell>
          <cell r="AJ57">
            <v>0</v>
          </cell>
          <cell r="AK57">
            <v>0</v>
          </cell>
          <cell r="AL57">
            <v>0</v>
          </cell>
          <cell r="AM57">
            <v>-937269774</v>
          </cell>
          <cell r="AN57">
            <v>148613140.59</v>
          </cell>
          <cell r="AO57">
            <v>148613140.59</v>
          </cell>
          <cell r="AP57">
            <v>0.73099999999999998</v>
          </cell>
        </row>
        <row r="58">
          <cell r="D58">
            <v>500522</v>
          </cell>
          <cell r="E58" t="str">
            <v>XXX</v>
          </cell>
          <cell r="F58" t="str">
            <v>N</v>
          </cell>
          <cell r="G58" t="str">
            <v>20</v>
          </cell>
          <cell r="H58" t="str">
            <v>CZ</v>
          </cell>
          <cell r="I58" t="str">
            <v>S_DOMASVJ15</v>
          </cell>
          <cell r="K58">
            <v>100000</v>
          </cell>
          <cell r="L58">
            <v>0</v>
          </cell>
          <cell r="M58">
            <v>17685.849999999999</v>
          </cell>
          <cell r="N58">
            <v>0</v>
          </cell>
          <cell r="O58">
            <v>0</v>
          </cell>
          <cell r="P58">
            <v>82314.149999999994</v>
          </cell>
          <cell r="Q58">
            <v>0</v>
          </cell>
          <cell r="R58">
            <v>0</v>
          </cell>
          <cell r="S58">
            <v>0</v>
          </cell>
          <cell r="T58">
            <v>0</v>
          </cell>
          <cell r="U58">
            <v>0</v>
          </cell>
          <cell r="V58">
            <v>0</v>
          </cell>
          <cell r="W58">
            <v>0</v>
          </cell>
          <cell r="X58">
            <v>0</v>
          </cell>
          <cell r="Y58">
            <v>0</v>
          </cell>
          <cell r="Z58">
            <v>-28.67</v>
          </cell>
          <cell r="AA58">
            <v>0</v>
          </cell>
          <cell r="AB58">
            <v>99971.33</v>
          </cell>
          <cell r="AC58">
            <v>99971.33</v>
          </cell>
          <cell r="AD58">
            <v>0</v>
          </cell>
          <cell r="AE58">
            <v>0</v>
          </cell>
          <cell r="AF58">
            <v>0</v>
          </cell>
          <cell r="AG58">
            <v>0</v>
          </cell>
          <cell r="AH58">
            <v>0</v>
          </cell>
          <cell r="AI58">
            <v>0</v>
          </cell>
          <cell r="AJ58">
            <v>0</v>
          </cell>
          <cell r="AK58">
            <v>0</v>
          </cell>
          <cell r="AL58">
            <v>0</v>
          </cell>
          <cell r="AM58">
            <v>-82314.149999999994</v>
          </cell>
          <cell r="AN58">
            <v>17657.18</v>
          </cell>
          <cell r="AO58">
            <v>17657.18</v>
          </cell>
          <cell r="AP58">
            <v>0</v>
          </cell>
        </row>
        <row r="59">
          <cell r="D59">
            <v>27089444</v>
          </cell>
          <cell r="E59" t="str">
            <v>XXX</v>
          </cell>
          <cell r="F59" t="str">
            <v>N</v>
          </cell>
          <cell r="G59" t="str">
            <v>20</v>
          </cell>
          <cell r="H59" t="str">
            <v>CZ</v>
          </cell>
          <cell r="I59" t="str">
            <v>S_RNOFINB15</v>
          </cell>
          <cell r="J59" t="str">
            <v>66</v>
          </cell>
          <cell r="K59">
            <v>1330007805.8599999</v>
          </cell>
          <cell r="L59">
            <v>0</v>
          </cell>
          <cell r="M59">
            <v>166633165.53999999</v>
          </cell>
          <cell r="N59">
            <v>0</v>
          </cell>
          <cell r="O59">
            <v>0</v>
          </cell>
          <cell r="P59">
            <v>1163374640.3199999</v>
          </cell>
          <cell r="Q59">
            <v>0</v>
          </cell>
          <cell r="R59">
            <v>0</v>
          </cell>
          <cell r="S59">
            <v>0</v>
          </cell>
          <cell r="T59">
            <v>0</v>
          </cell>
          <cell r="U59">
            <v>0</v>
          </cell>
          <cell r="V59">
            <v>0</v>
          </cell>
          <cell r="W59">
            <v>0</v>
          </cell>
          <cell r="X59">
            <v>0</v>
          </cell>
          <cell r="Y59">
            <v>0</v>
          </cell>
          <cell r="Z59">
            <v>-78202.259999999995</v>
          </cell>
          <cell r="AA59">
            <v>0</v>
          </cell>
          <cell r="AB59">
            <v>1329929603.5999999</v>
          </cell>
          <cell r="AC59">
            <v>1329929603.5999999</v>
          </cell>
          <cell r="AD59">
            <v>6.54</v>
          </cell>
          <cell r="AE59">
            <v>0</v>
          </cell>
          <cell r="AF59">
            <v>0</v>
          </cell>
          <cell r="AG59">
            <v>0</v>
          </cell>
          <cell r="AH59">
            <v>0</v>
          </cell>
          <cell r="AI59">
            <v>0</v>
          </cell>
          <cell r="AJ59">
            <v>0</v>
          </cell>
          <cell r="AK59">
            <v>0</v>
          </cell>
          <cell r="AL59">
            <v>0</v>
          </cell>
          <cell r="AM59">
            <v>-1163374640.3199999</v>
          </cell>
          <cell r="AN59">
            <v>166554963.28</v>
          </cell>
          <cell r="AO59">
            <v>166554963.28</v>
          </cell>
          <cell r="AP59">
            <v>0.81899999999999995</v>
          </cell>
        </row>
        <row r="60">
          <cell r="D60">
            <v>27103251</v>
          </cell>
          <cell r="E60" t="str">
            <v>315700XX874DNPOER907</v>
          </cell>
          <cell r="F60" t="str">
            <v>N</v>
          </cell>
          <cell r="G60" t="str">
            <v>10</v>
          </cell>
          <cell r="H60" t="str">
            <v>CZ</v>
          </cell>
          <cell r="I60" t="str">
            <v>S_RNNEFP</v>
          </cell>
          <cell r="J60" t="str">
            <v>L</v>
          </cell>
          <cell r="K60">
            <v>610539939.71000004</v>
          </cell>
          <cell r="L60">
            <v>0</v>
          </cell>
          <cell r="M60">
            <v>596828688.74000001</v>
          </cell>
          <cell r="N60">
            <v>0</v>
          </cell>
          <cell r="O60">
            <v>13711250.970000001</v>
          </cell>
          <cell r="P60">
            <v>0</v>
          </cell>
          <cell r="Q60">
            <v>0</v>
          </cell>
          <cell r="R60">
            <v>0</v>
          </cell>
          <cell r="S60">
            <v>0</v>
          </cell>
          <cell r="T60">
            <v>0</v>
          </cell>
          <cell r="U60">
            <v>0</v>
          </cell>
          <cell r="V60">
            <v>0</v>
          </cell>
          <cell r="W60">
            <v>0</v>
          </cell>
          <cell r="X60">
            <v>0</v>
          </cell>
          <cell r="Y60">
            <v>0</v>
          </cell>
          <cell r="Z60">
            <v>-500804.56</v>
          </cell>
          <cell r="AA60">
            <v>0</v>
          </cell>
          <cell r="AB60">
            <v>610039135.14999998</v>
          </cell>
          <cell r="AC60">
            <v>610039135.14999998</v>
          </cell>
          <cell r="AD60">
            <v>3</v>
          </cell>
          <cell r="AE60">
            <v>0</v>
          </cell>
          <cell r="AF60">
            <v>0</v>
          </cell>
          <cell r="AG60">
            <v>0</v>
          </cell>
          <cell r="AH60">
            <v>0</v>
          </cell>
          <cell r="AI60">
            <v>0</v>
          </cell>
          <cell r="AJ60">
            <v>0</v>
          </cell>
          <cell r="AK60">
            <v>0</v>
          </cell>
          <cell r="AL60">
            <v>0</v>
          </cell>
          <cell r="AM60">
            <v>-16256127.199999999</v>
          </cell>
          <cell r="AN60">
            <v>593783007.95000005</v>
          </cell>
          <cell r="AO60">
            <v>593783007.95000005</v>
          </cell>
          <cell r="AP60">
            <v>2.92</v>
          </cell>
        </row>
        <row r="61">
          <cell r="D61">
            <v>26978636</v>
          </cell>
          <cell r="E61" t="str">
            <v>XXX</v>
          </cell>
          <cell r="F61" t="str">
            <v>N</v>
          </cell>
          <cell r="G61" t="str">
            <v>10</v>
          </cell>
          <cell r="H61" t="str">
            <v>CZ</v>
          </cell>
          <cell r="I61" t="str">
            <v>S_RNOFINB15</v>
          </cell>
          <cell r="J61" t="str">
            <v>66</v>
          </cell>
          <cell r="K61">
            <v>400050138.88999999</v>
          </cell>
          <cell r="L61">
            <v>0</v>
          </cell>
          <cell r="M61">
            <v>200050138.88999999</v>
          </cell>
          <cell r="N61">
            <v>0</v>
          </cell>
          <cell r="O61">
            <v>0</v>
          </cell>
          <cell r="P61">
            <v>200000000</v>
          </cell>
          <cell r="Q61">
            <v>0</v>
          </cell>
          <cell r="R61">
            <v>0</v>
          </cell>
          <cell r="S61">
            <v>0</v>
          </cell>
          <cell r="T61">
            <v>0</v>
          </cell>
          <cell r="U61">
            <v>0</v>
          </cell>
          <cell r="V61">
            <v>0</v>
          </cell>
          <cell r="W61">
            <v>0</v>
          </cell>
          <cell r="X61">
            <v>0</v>
          </cell>
          <cell r="Y61">
            <v>0</v>
          </cell>
          <cell r="Z61">
            <v>-817022.99</v>
          </cell>
          <cell r="AA61">
            <v>0</v>
          </cell>
          <cell r="AB61">
            <v>399233115.89999998</v>
          </cell>
          <cell r="AC61">
            <v>399233115.89999998</v>
          </cell>
          <cell r="AD61">
            <v>1.9630000000000001</v>
          </cell>
          <cell r="AE61">
            <v>0</v>
          </cell>
          <cell r="AF61">
            <v>0</v>
          </cell>
          <cell r="AG61">
            <v>0</v>
          </cell>
          <cell r="AH61">
            <v>0</v>
          </cell>
          <cell r="AI61">
            <v>0</v>
          </cell>
          <cell r="AJ61">
            <v>0</v>
          </cell>
          <cell r="AK61">
            <v>0</v>
          </cell>
          <cell r="AL61">
            <v>0</v>
          </cell>
          <cell r="AM61">
            <v>-200000000</v>
          </cell>
          <cell r="AN61">
            <v>199233115.90000001</v>
          </cell>
          <cell r="AO61">
            <v>199233115.90000001</v>
          </cell>
          <cell r="AP61">
            <v>0.98</v>
          </cell>
        </row>
        <row r="62">
          <cell r="D62">
            <v>27714080</v>
          </cell>
          <cell r="E62" t="str">
            <v>XXX</v>
          </cell>
          <cell r="F62" t="str">
            <v>N</v>
          </cell>
          <cell r="G62" t="str">
            <v>10</v>
          </cell>
          <cell r="H62" t="str">
            <v>CZ</v>
          </cell>
          <cell r="I62" t="str">
            <v>S_RNNEFP</v>
          </cell>
          <cell r="J62" t="str">
            <v>F</v>
          </cell>
          <cell r="K62">
            <v>8451212.1799999997</v>
          </cell>
          <cell r="L62">
            <v>0</v>
          </cell>
          <cell r="M62">
            <v>0</v>
          </cell>
          <cell r="N62">
            <v>0</v>
          </cell>
          <cell r="O62">
            <v>0</v>
          </cell>
          <cell r="P62">
            <v>8451212.1799999997</v>
          </cell>
          <cell r="Q62">
            <v>0</v>
          </cell>
          <cell r="R62">
            <v>0</v>
          </cell>
          <cell r="S62">
            <v>0</v>
          </cell>
          <cell r="T62">
            <v>0</v>
          </cell>
          <cell r="U62">
            <v>0</v>
          </cell>
          <cell r="V62">
            <v>0</v>
          </cell>
          <cell r="W62">
            <v>0</v>
          </cell>
          <cell r="X62">
            <v>0</v>
          </cell>
          <cell r="Y62">
            <v>0</v>
          </cell>
          <cell r="Z62">
            <v>0</v>
          </cell>
          <cell r="AA62">
            <v>0</v>
          </cell>
          <cell r="AB62">
            <v>8451212.1799999997</v>
          </cell>
          <cell r="AC62">
            <v>8451212.1799999997</v>
          </cell>
          <cell r="AD62">
            <v>4.2000000000000003E-2</v>
          </cell>
          <cell r="AE62">
            <v>0</v>
          </cell>
          <cell r="AF62">
            <v>0</v>
          </cell>
          <cell r="AG62">
            <v>0</v>
          </cell>
          <cell r="AH62">
            <v>0</v>
          </cell>
          <cell r="AI62">
            <v>0</v>
          </cell>
          <cell r="AJ62">
            <v>0</v>
          </cell>
          <cell r="AK62">
            <v>0</v>
          </cell>
          <cell r="AL62">
            <v>0</v>
          </cell>
          <cell r="AM62">
            <v>-8451212.1799999997</v>
          </cell>
          <cell r="AN62">
            <v>0</v>
          </cell>
          <cell r="AO62">
            <v>0</v>
          </cell>
          <cell r="AP62">
            <v>0</v>
          </cell>
        </row>
        <row r="63">
          <cell r="D63">
            <v>60193336</v>
          </cell>
          <cell r="E63" t="str">
            <v>XXX</v>
          </cell>
          <cell r="F63" t="str">
            <v>N</v>
          </cell>
          <cell r="G63" t="str">
            <v>10</v>
          </cell>
          <cell r="H63" t="str">
            <v>CZ</v>
          </cell>
          <cell r="I63" t="str">
            <v>S_RNNEFP</v>
          </cell>
          <cell r="J63" t="str">
            <v>J</v>
          </cell>
          <cell r="K63">
            <v>147201624.41</v>
          </cell>
          <cell r="L63">
            <v>0</v>
          </cell>
          <cell r="M63">
            <v>147201624.41</v>
          </cell>
          <cell r="N63">
            <v>0</v>
          </cell>
          <cell r="O63">
            <v>0</v>
          </cell>
          <cell r="P63">
            <v>0</v>
          </cell>
          <cell r="Q63">
            <v>0</v>
          </cell>
          <cell r="R63">
            <v>0</v>
          </cell>
          <cell r="S63">
            <v>0</v>
          </cell>
          <cell r="T63">
            <v>0</v>
          </cell>
          <cell r="U63">
            <v>0</v>
          </cell>
          <cell r="V63">
            <v>0</v>
          </cell>
          <cell r="W63">
            <v>0</v>
          </cell>
          <cell r="X63">
            <v>0</v>
          </cell>
          <cell r="Y63">
            <v>0</v>
          </cell>
          <cell r="Z63">
            <v>-954915.17</v>
          </cell>
          <cell r="AA63">
            <v>0</v>
          </cell>
          <cell r="AB63">
            <v>146246709.24000001</v>
          </cell>
          <cell r="AC63">
            <v>146246709.24000001</v>
          </cell>
          <cell r="AD63">
            <v>0.71899999999999997</v>
          </cell>
          <cell r="AE63">
            <v>0</v>
          </cell>
          <cell r="AF63">
            <v>0</v>
          </cell>
          <cell r="AG63">
            <v>0</v>
          </cell>
          <cell r="AH63">
            <v>0</v>
          </cell>
          <cell r="AI63">
            <v>0</v>
          </cell>
          <cell r="AJ63">
            <v>0</v>
          </cell>
          <cell r="AK63">
            <v>0</v>
          </cell>
          <cell r="AL63">
            <v>0</v>
          </cell>
          <cell r="AM63">
            <v>0</v>
          </cell>
          <cell r="AN63">
            <v>146246709.24000001</v>
          </cell>
          <cell r="AO63">
            <v>146246709.24000001</v>
          </cell>
          <cell r="AP63">
            <v>0.71899999999999997</v>
          </cell>
        </row>
        <row r="64">
          <cell r="D64" t="str">
            <v>RZBCCZPPXXX21754743</v>
          </cell>
          <cell r="E64" t="str">
            <v>XXX</v>
          </cell>
          <cell r="F64" t="str">
            <v>N</v>
          </cell>
          <cell r="G64" t="str">
            <v>10</v>
          </cell>
          <cell r="H64" t="str">
            <v>NL</v>
          </cell>
          <cell r="I64" t="str">
            <v>S_RNNEFP</v>
          </cell>
          <cell r="J64" t="str">
            <v>J</v>
          </cell>
          <cell r="K64">
            <v>1205374941.4300001</v>
          </cell>
          <cell r="L64">
            <v>0</v>
          </cell>
          <cell r="M64">
            <v>1205374941.4300001</v>
          </cell>
          <cell r="N64">
            <v>0</v>
          </cell>
          <cell r="O64">
            <v>0</v>
          </cell>
          <cell r="P64">
            <v>0</v>
          </cell>
          <cell r="Q64">
            <v>0</v>
          </cell>
          <cell r="R64">
            <v>0</v>
          </cell>
          <cell r="S64">
            <v>0</v>
          </cell>
          <cell r="T64">
            <v>0</v>
          </cell>
          <cell r="U64">
            <v>0</v>
          </cell>
          <cell r="V64">
            <v>0</v>
          </cell>
          <cell r="W64">
            <v>0</v>
          </cell>
          <cell r="X64">
            <v>0</v>
          </cell>
          <cell r="Y64">
            <v>0</v>
          </cell>
          <cell r="Z64">
            <v>-2322653.04</v>
          </cell>
          <cell r="AA64">
            <v>0</v>
          </cell>
          <cell r="AB64">
            <v>1203052288.3900001</v>
          </cell>
          <cell r="AC64">
            <v>1203052288.3900001</v>
          </cell>
          <cell r="AD64">
            <v>5.9160000000000004</v>
          </cell>
          <cell r="AE64">
            <v>0</v>
          </cell>
          <cell r="AF64">
            <v>0</v>
          </cell>
          <cell r="AG64">
            <v>0</v>
          </cell>
          <cell r="AH64">
            <v>0</v>
          </cell>
          <cell r="AI64">
            <v>0</v>
          </cell>
          <cell r="AJ64">
            <v>0</v>
          </cell>
          <cell r="AK64">
            <v>0</v>
          </cell>
          <cell r="AL64">
            <v>0</v>
          </cell>
          <cell r="AM64">
            <v>0</v>
          </cell>
          <cell r="AN64">
            <v>1203052288.3900001</v>
          </cell>
          <cell r="AO64">
            <v>1203052288.3900001</v>
          </cell>
          <cell r="AP64">
            <v>5.9160000000000004</v>
          </cell>
        </row>
        <row r="65">
          <cell r="D65">
            <v>47116129</v>
          </cell>
          <cell r="E65" t="str">
            <v>31570010000000036567</v>
          </cell>
          <cell r="F65" t="str">
            <v>N</v>
          </cell>
          <cell r="G65" t="str">
            <v>10</v>
          </cell>
          <cell r="H65" t="str">
            <v>CZ</v>
          </cell>
          <cell r="I65" t="str">
            <v>S_RNUVINMRB</v>
          </cell>
          <cell r="K65">
            <v>83663175.540000007</v>
          </cell>
          <cell r="L65">
            <v>0</v>
          </cell>
          <cell r="M65">
            <v>0</v>
          </cell>
          <cell r="N65">
            <v>0</v>
          </cell>
          <cell r="O65">
            <v>83663175.540000007</v>
          </cell>
          <cell r="P65">
            <v>0</v>
          </cell>
          <cell r="Q65">
            <v>0</v>
          </cell>
          <cell r="R65">
            <v>0</v>
          </cell>
          <cell r="S65">
            <v>0</v>
          </cell>
          <cell r="T65">
            <v>0</v>
          </cell>
          <cell r="U65">
            <v>0</v>
          </cell>
          <cell r="V65">
            <v>0</v>
          </cell>
          <cell r="W65">
            <v>0</v>
          </cell>
          <cell r="X65">
            <v>0</v>
          </cell>
          <cell r="Y65">
            <v>0</v>
          </cell>
          <cell r="Z65">
            <v>0</v>
          </cell>
          <cell r="AA65">
            <v>0</v>
          </cell>
          <cell r="AB65">
            <v>83663175.540000007</v>
          </cell>
          <cell r="AC65">
            <v>81536099.549999997</v>
          </cell>
          <cell r="AD65">
            <v>0.41099999999999998</v>
          </cell>
          <cell r="AE65">
            <v>0</v>
          </cell>
          <cell r="AF65">
            <v>0</v>
          </cell>
          <cell r="AG65">
            <v>0</v>
          </cell>
          <cell r="AH65">
            <v>0</v>
          </cell>
          <cell r="AI65">
            <v>0</v>
          </cell>
          <cell r="AJ65">
            <v>0</v>
          </cell>
          <cell r="AK65">
            <v>0</v>
          </cell>
          <cell r="AL65">
            <v>0</v>
          </cell>
          <cell r="AM65">
            <v>0</v>
          </cell>
          <cell r="AN65">
            <v>83663175.540000007</v>
          </cell>
          <cell r="AO65">
            <v>81536099.549999997</v>
          </cell>
          <cell r="AP65">
            <v>0.41099999999999998</v>
          </cell>
        </row>
        <row r="66">
          <cell r="D66">
            <v>27654524</v>
          </cell>
          <cell r="E66" t="str">
            <v>XXX</v>
          </cell>
          <cell r="F66" t="str">
            <v>N</v>
          </cell>
          <cell r="G66" t="str">
            <v>20</v>
          </cell>
          <cell r="H66" t="str">
            <v>CZ</v>
          </cell>
          <cell r="I66" t="str">
            <v>S_RNNEFP</v>
          </cell>
          <cell r="J66" t="str">
            <v>L</v>
          </cell>
          <cell r="K66">
            <v>351473352.29000002</v>
          </cell>
          <cell r="L66">
            <v>0</v>
          </cell>
          <cell r="M66">
            <v>351473352.29000002</v>
          </cell>
          <cell r="N66">
            <v>0</v>
          </cell>
          <cell r="O66">
            <v>0</v>
          </cell>
          <cell r="P66">
            <v>0</v>
          </cell>
          <cell r="Q66">
            <v>0</v>
          </cell>
          <cell r="R66">
            <v>0</v>
          </cell>
          <cell r="S66">
            <v>0</v>
          </cell>
          <cell r="T66">
            <v>0</v>
          </cell>
          <cell r="U66">
            <v>0</v>
          </cell>
          <cell r="V66">
            <v>0</v>
          </cell>
          <cell r="W66">
            <v>0</v>
          </cell>
          <cell r="X66">
            <v>0</v>
          </cell>
          <cell r="Y66">
            <v>0</v>
          </cell>
          <cell r="Z66">
            <v>-198724.37</v>
          </cell>
          <cell r="AA66">
            <v>0</v>
          </cell>
          <cell r="AB66">
            <v>351274627.92000002</v>
          </cell>
          <cell r="AC66">
            <v>351274627.92000002</v>
          </cell>
          <cell r="AD66">
            <v>1.7270000000000001</v>
          </cell>
          <cell r="AE66">
            <v>0</v>
          </cell>
          <cell r="AF66">
            <v>0</v>
          </cell>
          <cell r="AG66">
            <v>0</v>
          </cell>
          <cell r="AH66">
            <v>0</v>
          </cell>
          <cell r="AI66">
            <v>0</v>
          </cell>
          <cell r="AJ66">
            <v>0</v>
          </cell>
          <cell r="AK66">
            <v>0</v>
          </cell>
          <cell r="AL66">
            <v>0</v>
          </cell>
          <cell r="AM66">
            <v>-17640660.010000002</v>
          </cell>
          <cell r="AN66">
            <v>333633967.91000003</v>
          </cell>
          <cell r="AO66">
            <v>333633967.91000003</v>
          </cell>
          <cell r="AP66">
            <v>1.641</v>
          </cell>
        </row>
        <row r="67">
          <cell r="D67">
            <v>25740253</v>
          </cell>
          <cell r="E67" t="str">
            <v>XXX</v>
          </cell>
          <cell r="F67" t="str">
            <v>N</v>
          </cell>
          <cell r="G67" t="str">
            <v>10</v>
          </cell>
          <cell r="H67" t="str">
            <v>CZ</v>
          </cell>
          <cell r="I67" t="str">
            <v>S_RNNEFP</v>
          </cell>
          <cell r="J67" t="str">
            <v>F</v>
          </cell>
          <cell r="K67">
            <v>154347163.41</v>
          </cell>
          <cell r="L67">
            <v>0</v>
          </cell>
          <cell r="M67">
            <v>29025325.57</v>
          </cell>
          <cell r="N67">
            <v>0</v>
          </cell>
          <cell r="O67">
            <v>0</v>
          </cell>
          <cell r="P67">
            <v>105321837.84</v>
          </cell>
          <cell r="Q67">
            <v>20000000</v>
          </cell>
          <cell r="R67">
            <v>0</v>
          </cell>
          <cell r="S67">
            <v>0</v>
          </cell>
          <cell r="T67">
            <v>0</v>
          </cell>
          <cell r="U67">
            <v>0</v>
          </cell>
          <cell r="V67">
            <v>0</v>
          </cell>
          <cell r="W67">
            <v>0</v>
          </cell>
          <cell r="X67">
            <v>0</v>
          </cell>
          <cell r="Y67">
            <v>0</v>
          </cell>
          <cell r="Z67">
            <v>-306595.57</v>
          </cell>
          <cell r="AA67">
            <v>0</v>
          </cell>
          <cell r="AB67">
            <v>154040567.84</v>
          </cell>
          <cell r="AC67">
            <v>154040567.84</v>
          </cell>
          <cell r="AD67">
            <v>0.75700000000000001</v>
          </cell>
          <cell r="AE67">
            <v>0</v>
          </cell>
          <cell r="AF67">
            <v>0</v>
          </cell>
          <cell r="AG67">
            <v>0</v>
          </cell>
          <cell r="AH67">
            <v>0</v>
          </cell>
          <cell r="AI67">
            <v>0</v>
          </cell>
          <cell r="AJ67">
            <v>0</v>
          </cell>
          <cell r="AK67">
            <v>0</v>
          </cell>
          <cell r="AL67">
            <v>0</v>
          </cell>
          <cell r="AM67">
            <v>-111145688.84</v>
          </cell>
          <cell r="AN67">
            <v>42894879</v>
          </cell>
          <cell r="AO67">
            <v>42894879</v>
          </cell>
          <cell r="AP67">
            <v>0.21099999999999999</v>
          </cell>
        </row>
        <row r="68">
          <cell r="D68">
            <v>60838761</v>
          </cell>
          <cell r="E68" t="str">
            <v>XXX</v>
          </cell>
          <cell r="F68" t="str">
            <v>N</v>
          </cell>
          <cell r="G68" t="str">
            <v>10</v>
          </cell>
          <cell r="H68" t="str">
            <v>CZ</v>
          </cell>
          <cell r="I68" t="str">
            <v>S_RNNEFP</v>
          </cell>
          <cell r="J68" t="str">
            <v>A</v>
          </cell>
          <cell r="K68">
            <v>4965762.13</v>
          </cell>
          <cell r="L68">
            <v>0</v>
          </cell>
          <cell r="M68">
            <v>4965762.13</v>
          </cell>
          <cell r="N68">
            <v>0</v>
          </cell>
          <cell r="O68">
            <v>0</v>
          </cell>
          <cell r="P68">
            <v>0</v>
          </cell>
          <cell r="Q68">
            <v>0</v>
          </cell>
          <cell r="R68">
            <v>0</v>
          </cell>
          <cell r="S68">
            <v>0</v>
          </cell>
          <cell r="T68">
            <v>0</v>
          </cell>
          <cell r="U68">
            <v>0</v>
          </cell>
          <cell r="V68">
            <v>0</v>
          </cell>
          <cell r="W68">
            <v>0</v>
          </cell>
          <cell r="X68">
            <v>0</v>
          </cell>
          <cell r="Y68">
            <v>0</v>
          </cell>
          <cell r="Z68">
            <v>-59653.25</v>
          </cell>
          <cell r="AA68">
            <v>0</v>
          </cell>
          <cell r="AB68">
            <v>4906108.88</v>
          </cell>
          <cell r="AC68">
            <v>4906108.88</v>
          </cell>
          <cell r="AD68">
            <v>2.4E-2</v>
          </cell>
          <cell r="AE68">
            <v>0</v>
          </cell>
          <cell r="AF68">
            <v>0</v>
          </cell>
          <cell r="AG68">
            <v>0</v>
          </cell>
          <cell r="AH68">
            <v>0</v>
          </cell>
          <cell r="AI68">
            <v>0</v>
          </cell>
          <cell r="AJ68">
            <v>0</v>
          </cell>
          <cell r="AK68">
            <v>0</v>
          </cell>
          <cell r="AL68">
            <v>0</v>
          </cell>
          <cell r="AM68">
            <v>0</v>
          </cell>
          <cell r="AN68">
            <v>4906108.88</v>
          </cell>
          <cell r="AO68">
            <v>4906108.88</v>
          </cell>
          <cell r="AP68">
            <v>2.4E-2</v>
          </cell>
        </row>
        <row r="69">
          <cell r="D69">
            <v>45350272</v>
          </cell>
          <cell r="E69" t="str">
            <v>XXX</v>
          </cell>
          <cell r="F69" t="str">
            <v>N</v>
          </cell>
          <cell r="G69" t="str">
            <v>10</v>
          </cell>
          <cell r="H69" t="str">
            <v>CZ</v>
          </cell>
          <cell r="I69" t="str">
            <v>S_RNNEFP</v>
          </cell>
          <cell r="J69" t="str">
            <v>G</v>
          </cell>
          <cell r="K69">
            <v>19971493.609999999</v>
          </cell>
          <cell r="L69">
            <v>0</v>
          </cell>
          <cell r="M69">
            <v>4971493.6100000003</v>
          </cell>
          <cell r="N69">
            <v>0</v>
          </cell>
          <cell r="O69">
            <v>0</v>
          </cell>
          <cell r="P69">
            <v>15000000</v>
          </cell>
          <cell r="Q69">
            <v>0</v>
          </cell>
          <cell r="R69">
            <v>0</v>
          </cell>
          <cell r="S69">
            <v>0</v>
          </cell>
          <cell r="T69">
            <v>0</v>
          </cell>
          <cell r="U69">
            <v>0</v>
          </cell>
          <cell r="V69">
            <v>0</v>
          </cell>
          <cell r="W69">
            <v>0</v>
          </cell>
          <cell r="X69">
            <v>0</v>
          </cell>
          <cell r="Y69">
            <v>0</v>
          </cell>
          <cell r="Z69">
            <v>-837.16</v>
          </cell>
          <cell r="AA69">
            <v>0</v>
          </cell>
          <cell r="AB69">
            <v>19970656.449999999</v>
          </cell>
          <cell r="AC69">
            <v>19970656.449999999</v>
          </cell>
          <cell r="AD69">
            <v>9.8000000000000004E-2</v>
          </cell>
          <cell r="AE69">
            <v>0</v>
          </cell>
          <cell r="AF69">
            <v>0</v>
          </cell>
          <cell r="AG69">
            <v>0</v>
          </cell>
          <cell r="AH69">
            <v>0</v>
          </cell>
          <cell r="AI69">
            <v>0</v>
          </cell>
          <cell r="AJ69">
            <v>0</v>
          </cell>
          <cell r="AK69">
            <v>0</v>
          </cell>
          <cell r="AL69">
            <v>0</v>
          </cell>
          <cell r="AM69">
            <v>-15000000</v>
          </cell>
          <cell r="AN69">
            <v>4970656.45</v>
          </cell>
          <cell r="AO69">
            <v>4970656.45</v>
          </cell>
          <cell r="AP69">
            <v>2.4E-2</v>
          </cell>
        </row>
        <row r="70">
          <cell r="D70">
            <v>46504940</v>
          </cell>
          <cell r="E70" t="str">
            <v>XXX</v>
          </cell>
          <cell r="F70" t="str">
            <v>N</v>
          </cell>
          <cell r="G70" t="str">
            <v>10</v>
          </cell>
          <cell r="H70" t="str">
            <v>CZ</v>
          </cell>
          <cell r="I70" t="str">
            <v>S_RNNEFP</v>
          </cell>
          <cell r="J70" t="str">
            <v>C</v>
          </cell>
          <cell r="K70">
            <v>200003250</v>
          </cell>
          <cell r="L70">
            <v>0</v>
          </cell>
          <cell r="M70">
            <v>190962429.91</v>
          </cell>
          <cell r="N70">
            <v>0</v>
          </cell>
          <cell r="O70">
            <v>0</v>
          </cell>
          <cell r="P70">
            <v>9040820.0899999999</v>
          </cell>
          <cell r="Q70">
            <v>0</v>
          </cell>
          <cell r="R70">
            <v>0</v>
          </cell>
          <cell r="S70">
            <v>0</v>
          </cell>
          <cell r="T70">
            <v>0</v>
          </cell>
          <cell r="U70">
            <v>0</v>
          </cell>
          <cell r="V70">
            <v>0</v>
          </cell>
          <cell r="W70">
            <v>0</v>
          </cell>
          <cell r="X70">
            <v>0</v>
          </cell>
          <cell r="Y70">
            <v>0</v>
          </cell>
          <cell r="Z70">
            <v>-156801.60000000001</v>
          </cell>
          <cell r="AA70">
            <v>0</v>
          </cell>
          <cell r="AB70">
            <v>199846448.40000001</v>
          </cell>
          <cell r="AC70">
            <v>199846448.40000001</v>
          </cell>
          <cell r="AD70">
            <v>0.98299999999999998</v>
          </cell>
          <cell r="AE70">
            <v>0</v>
          </cell>
          <cell r="AF70">
            <v>0</v>
          </cell>
          <cell r="AG70">
            <v>0</v>
          </cell>
          <cell r="AH70">
            <v>0</v>
          </cell>
          <cell r="AI70">
            <v>0</v>
          </cell>
          <cell r="AJ70">
            <v>0</v>
          </cell>
          <cell r="AK70">
            <v>0</v>
          </cell>
          <cell r="AL70">
            <v>0</v>
          </cell>
          <cell r="AM70">
            <v>-9040820.0899999999</v>
          </cell>
          <cell r="AN70">
            <v>190805628.31</v>
          </cell>
          <cell r="AO70">
            <v>190805628.31</v>
          </cell>
          <cell r="AP70">
            <v>0.93799999999999994</v>
          </cell>
        </row>
        <row r="71">
          <cell r="D71">
            <v>730222</v>
          </cell>
          <cell r="E71" t="str">
            <v>XXX</v>
          </cell>
          <cell r="F71" t="str">
            <v>N</v>
          </cell>
          <cell r="G71" t="str">
            <v>20</v>
          </cell>
          <cell r="H71" t="str">
            <v>CZ</v>
          </cell>
          <cell r="I71" t="str">
            <v>S_DOMASVJ15</v>
          </cell>
          <cell r="K71">
            <v>95000</v>
          </cell>
          <cell r="L71">
            <v>0</v>
          </cell>
          <cell r="M71">
            <v>0</v>
          </cell>
          <cell r="N71">
            <v>0</v>
          </cell>
          <cell r="O71">
            <v>0</v>
          </cell>
          <cell r="P71">
            <v>95000</v>
          </cell>
          <cell r="Q71">
            <v>0</v>
          </cell>
          <cell r="R71">
            <v>0</v>
          </cell>
          <cell r="S71">
            <v>0</v>
          </cell>
          <cell r="T71">
            <v>0</v>
          </cell>
          <cell r="U71">
            <v>0</v>
          </cell>
          <cell r="V71">
            <v>0</v>
          </cell>
          <cell r="W71">
            <v>0</v>
          </cell>
          <cell r="X71">
            <v>0</v>
          </cell>
          <cell r="Y71">
            <v>0</v>
          </cell>
          <cell r="Z71">
            <v>0</v>
          </cell>
          <cell r="AA71">
            <v>0</v>
          </cell>
          <cell r="AB71">
            <v>95000</v>
          </cell>
          <cell r="AC71">
            <v>95000</v>
          </cell>
          <cell r="AD71">
            <v>0</v>
          </cell>
          <cell r="AE71">
            <v>0</v>
          </cell>
          <cell r="AF71">
            <v>0</v>
          </cell>
          <cell r="AG71">
            <v>0</v>
          </cell>
          <cell r="AH71">
            <v>0</v>
          </cell>
          <cell r="AI71">
            <v>0</v>
          </cell>
          <cell r="AJ71">
            <v>0</v>
          </cell>
          <cell r="AK71">
            <v>0</v>
          </cell>
          <cell r="AL71">
            <v>0</v>
          </cell>
          <cell r="AM71">
            <v>-95000</v>
          </cell>
          <cell r="AN71">
            <v>0</v>
          </cell>
          <cell r="AO71">
            <v>0</v>
          </cell>
          <cell r="AP71">
            <v>0</v>
          </cell>
        </row>
        <row r="72">
          <cell r="D72">
            <v>49100262</v>
          </cell>
          <cell r="E72" t="str">
            <v>31570010000000094379</v>
          </cell>
          <cell r="F72" t="str">
            <v>N</v>
          </cell>
          <cell r="G72" t="str">
            <v>10</v>
          </cell>
          <cell r="H72" t="str">
            <v>CZ</v>
          </cell>
          <cell r="I72" t="str">
            <v>S_RNNEFP</v>
          </cell>
          <cell r="J72" t="str">
            <v>C</v>
          </cell>
          <cell r="K72">
            <v>645348777.77999997</v>
          </cell>
          <cell r="L72">
            <v>0</v>
          </cell>
          <cell r="M72">
            <v>250004652.78</v>
          </cell>
          <cell r="N72">
            <v>0</v>
          </cell>
          <cell r="O72">
            <v>344125</v>
          </cell>
          <cell r="P72">
            <v>395000000</v>
          </cell>
          <cell r="Q72">
            <v>0</v>
          </cell>
          <cell r="R72">
            <v>0</v>
          </cell>
          <cell r="S72">
            <v>0</v>
          </cell>
          <cell r="T72">
            <v>0</v>
          </cell>
          <cell r="U72">
            <v>0</v>
          </cell>
          <cell r="V72">
            <v>0</v>
          </cell>
          <cell r="W72">
            <v>0</v>
          </cell>
          <cell r="X72">
            <v>0</v>
          </cell>
          <cell r="Y72">
            <v>0</v>
          </cell>
          <cell r="Z72">
            <v>-431103.61</v>
          </cell>
          <cell r="AA72">
            <v>0</v>
          </cell>
          <cell r="AB72">
            <v>644917674.16999996</v>
          </cell>
          <cell r="AC72">
            <v>644917674.16999996</v>
          </cell>
          <cell r="AD72">
            <v>3.1709999999999998</v>
          </cell>
          <cell r="AE72">
            <v>0</v>
          </cell>
          <cell r="AF72">
            <v>0</v>
          </cell>
          <cell r="AG72">
            <v>0</v>
          </cell>
          <cell r="AH72">
            <v>0</v>
          </cell>
          <cell r="AI72">
            <v>0</v>
          </cell>
          <cell r="AJ72">
            <v>0</v>
          </cell>
          <cell r="AK72">
            <v>0</v>
          </cell>
          <cell r="AL72">
            <v>0</v>
          </cell>
          <cell r="AM72">
            <v>-395000000</v>
          </cell>
          <cell r="AN72">
            <v>249917674.16999999</v>
          </cell>
          <cell r="AO72">
            <v>249917674.16999999</v>
          </cell>
          <cell r="AP72">
            <v>1.2290000000000001</v>
          </cell>
        </row>
        <row r="73">
          <cell r="D73">
            <v>26311208</v>
          </cell>
          <cell r="E73" t="str">
            <v>XXX</v>
          </cell>
          <cell r="F73" t="str">
            <v>N</v>
          </cell>
          <cell r="G73" t="str">
            <v>10</v>
          </cell>
          <cell r="H73" t="str">
            <v>CZ</v>
          </cell>
          <cell r="I73" t="str">
            <v>S_RNNEFP</v>
          </cell>
          <cell r="J73" t="str">
            <v>C</v>
          </cell>
          <cell r="K73">
            <v>10842572.26</v>
          </cell>
          <cell r="L73">
            <v>0</v>
          </cell>
          <cell r="M73">
            <v>10422732.76</v>
          </cell>
          <cell r="N73">
            <v>0</v>
          </cell>
          <cell r="O73">
            <v>0</v>
          </cell>
          <cell r="P73">
            <v>419839.5</v>
          </cell>
          <cell r="Q73">
            <v>0</v>
          </cell>
          <cell r="R73">
            <v>0</v>
          </cell>
          <cell r="S73">
            <v>0</v>
          </cell>
          <cell r="T73">
            <v>0</v>
          </cell>
          <cell r="U73">
            <v>0</v>
          </cell>
          <cell r="V73">
            <v>0</v>
          </cell>
          <cell r="W73">
            <v>0</v>
          </cell>
          <cell r="X73">
            <v>0</v>
          </cell>
          <cell r="Y73">
            <v>0</v>
          </cell>
          <cell r="Z73">
            <v>0</v>
          </cell>
          <cell r="AA73">
            <v>0</v>
          </cell>
          <cell r="AB73">
            <v>10842572.26</v>
          </cell>
          <cell r="AC73">
            <v>10842572.26</v>
          </cell>
          <cell r="AD73">
            <v>5.2999999999999999E-2</v>
          </cell>
          <cell r="AE73">
            <v>0</v>
          </cell>
          <cell r="AF73">
            <v>0</v>
          </cell>
          <cell r="AG73">
            <v>0</v>
          </cell>
          <cell r="AH73">
            <v>0</v>
          </cell>
          <cell r="AI73">
            <v>0</v>
          </cell>
          <cell r="AJ73">
            <v>0</v>
          </cell>
          <cell r="AK73">
            <v>0</v>
          </cell>
          <cell r="AL73">
            <v>0</v>
          </cell>
          <cell r="AM73">
            <v>-419839.5</v>
          </cell>
          <cell r="AN73">
            <v>10422732.76</v>
          </cell>
          <cell r="AO73">
            <v>10422732.76</v>
          </cell>
          <cell r="AP73">
            <v>5.0999999999999997E-2</v>
          </cell>
        </row>
        <row r="74">
          <cell r="D74">
            <v>45148155</v>
          </cell>
          <cell r="E74" t="str">
            <v>XXX</v>
          </cell>
          <cell r="F74" t="str">
            <v>N</v>
          </cell>
          <cell r="G74" t="str">
            <v>10</v>
          </cell>
          <cell r="H74" t="str">
            <v>CZ</v>
          </cell>
          <cell r="I74" t="str">
            <v>S_RNNEFP</v>
          </cell>
          <cell r="J74" t="str">
            <v>C</v>
          </cell>
          <cell r="K74">
            <v>350008125</v>
          </cell>
          <cell r="L74">
            <v>0</v>
          </cell>
          <cell r="M74">
            <v>250008125</v>
          </cell>
          <cell r="N74">
            <v>0</v>
          </cell>
          <cell r="O74">
            <v>0</v>
          </cell>
          <cell r="P74">
            <v>100000000</v>
          </cell>
          <cell r="Q74">
            <v>0</v>
          </cell>
          <cell r="R74">
            <v>0</v>
          </cell>
          <cell r="S74">
            <v>0</v>
          </cell>
          <cell r="T74">
            <v>0</v>
          </cell>
          <cell r="U74">
            <v>0</v>
          </cell>
          <cell r="V74">
            <v>0</v>
          </cell>
          <cell r="W74">
            <v>0</v>
          </cell>
          <cell r="X74">
            <v>0</v>
          </cell>
          <cell r="Y74">
            <v>0</v>
          </cell>
          <cell r="Z74">
            <v>-142241.88</v>
          </cell>
          <cell r="AA74">
            <v>0</v>
          </cell>
          <cell r="AB74">
            <v>349865883.12</v>
          </cell>
          <cell r="AC74">
            <v>349865883.12</v>
          </cell>
          <cell r="AD74">
            <v>1.72</v>
          </cell>
          <cell r="AE74">
            <v>0</v>
          </cell>
          <cell r="AF74">
            <v>0</v>
          </cell>
          <cell r="AG74">
            <v>0</v>
          </cell>
          <cell r="AH74">
            <v>0</v>
          </cell>
          <cell r="AI74">
            <v>0</v>
          </cell>
          <cell r="AJ74">
            <v>0</v>
          </cell>
          <cell r="AK74">
            <v>0</v>
          </cell>
          <cell r="AL74">
            <v>0</v>
          </cell>
          <cell r="AM74">
            <v>-100000000</v>
          </cell>
          <cell r="AN74">
            <v>249865883.12</v>
          </cell>
          <cell r="AO74">
            <v>249865883.12</v>
          </cell>
          <cell r="AP74">
            <v>1.2290000000000001</v>
          </cell>
        </row>
        <row r="75">
          <cell r="D75">
            <v>46678140</v>
          </cell>
          <cell r="E75" t="str">
            <v>XXX</v>
          </cell>
          <cell r="F75" t="str">
            <v>N</v>
          </cell>
          <cell r="G75" t="str">
            <v>10</v>
          </cell>
          <cell r="H75" t="str">
            <v>CZ</v>
          </cell>
          <cell r="I75" t="str">
            <v>S_RNNEFP</v>
          </cell>
          <cell r="J75" t="str">
            <v>C</v>
          </cell>
          <cell r="K75">
            <v>650000000</v>
          </cell>
          <cell r="L75">
            <v>0</v>
          </cell>
          <cell r="M75">
            <v>0</v>
          </cell>
          <cell r="N75">
            <v>0</v>
          </cell>
          <cell r="O75">
            <v>0</v>
          </cell>
          <cell r="P75">
            <v>650000000</v>
          </cell>
          <cell r="Q75">
            <v>0</v>
          </cell>
          <cell r="R75">
            <v>0</v>
          </cell>
          <cell r="S75">
            <v>0</v>
          </cell>
          <cell r="T75">
            <v>0</v>
          </cell>
          <cell r="U75">
            <v>0</v>
          </cell>
          <cell r="V75">
            <v>0</v>
          </cell>
          <cell r="W75">
            <v>0</v>
          </cell>
          <cell r="X75">
            <v>0</v>
          </cell>
          <cell r="Y75">
            <v>0</v>
          </cell>
          <cell r="Z75">
            <v>-3262.1</v>
          </cell>
          <cell r="AA75">
            <v>0</v>
          </cell>
          <cell r="AB75">
            <v>649996737.89999998</v>
          </cell>
          <cell r="AC75">
            <v>649996737.89999998</v>
          </cell>
          <cell r="AD75">
            <v>3.1960000000000002</v>
          </cell>
          <cell r="AE75">
            <v>0</v>
          </cell>
          <cell r="AF75">
            <v>0</v>
          </cell>
          <cell r="AG75">
            <v>0</v>
          </cell>
          <cell r="AH75">
            <v>0</v>
          </cell>
          <cell r="AI75">
            <v>0</v>
          </cell>
          <cell r="AJ75">
            <v>0</v>
          </cell>
          <cell r="AK75">
            <v>0</v>
          </cell>
          <cell r="AL75">
            <v>0</v>
          </cell>
          <cell r="AM75">
            <v>-550000000</v>
          </cell>
          <cell r="AN75">
            <v>99996737.900000006</v>
          </cell>
          <cell r="AO75">
            <v>99996737.900000006</v>
          </cell>
          <cell r="AP75">
            <v>0.49199999999999999</v>
          </cell>
        </row>
        <row r="76">
          <cell r="D76">
            <v>45148210</v>
          </cell>
          <cell r="E76" t="str">
            <v>XXX</v>
          </cell>
          <cell r="F76" t="str">
            <v>N</v>
          </cell>
          <cell r="G76" t="str">
            <v>10</v>
          </cell>
          <cell r="H76" t="str">
            <v>CZ</v>
          </cell>
          <cell r="I76" t="str">
            <v>S_RNNEFP</v>
          </cell>
          <cell r="J76" t="str">
            <v>G</v>
          </cell>
          <cell r="K76">
            <v>600000000</v>
          </cell>
          <cell r="L76">
            <v>0</v>
          </cell>
          <cell r="M76">
            <v>152589214.88999999</v>
          </cell>
          <cell r="N76">
            <v>0</v>
          </cell>
          <cell r="O76">
            <v>0</v>
          </cell>
          <cell r="P76">
            <v>447410785.11000001</v>
          </cell>
          <cell r="Q76">
            <v>0</v>
          </cell>
          <cell r="R76">
            <v>0</v>
          </cell>
          <cell r="S76">
            <v>0</v>
          </cell>
          <cell r="T76">
            <v>0</v>
          </cell>
          <cell r="U76">
            <v>0</v>
          </cell>
          <cell r="V76">
            <v>0</v>
          </cell>
          <cell r="W76">
            <v>0</v>
          </cell>
          <cell r="X76">
            <v>0</v>
          </cell>
          <cell r="Y76">
            <v>0</v>
          </cell>
          <cell r="Z76">
            <v>-60790.78</v>
          </cell>
          <cell r="AA76">
            <v>0</v>
          </cell>
          <cell r="AB76">
            <v>599939209.22000003</v>
          </cell>
          <cell r="AC76">
            <v>599939209.22000003</v>
          </cell>
          <cell r="AD76">
            <v>2.95</v>
          </cell>
          <cell r="AE76">
            <v>0</v>
          </cell>
          <cell r="AF76">
            <v>0</v>
          </cell>
          <cell r="AG76">
            <v>0</v>
          </cell>
          <cell r="AH76">
            <v>0</v>
          </cell>
          <cell r="AI76">
            <v>0</v>
          </cell>
          <cell r="AJ76">
            <v>0</v>
          </cell>
          <cell r="AK76">
            <v>0</v>
          </cell>
          <cell r="AL76">
            <v>0</v>
          </cell>
          <cell r="AM76">
            <v>-447410785.11000001</v>
          </cell>
          <cell r="AN76">
            <v>152528424.11000001</v>
          </cell>
          <cell r="AO76">
            <v>152528424.11000001</v>
          </cell>
          <cell r="AP76">
            <v>0.75</v>
          </cell>
        </row>
        <row r="77">
          <cell r="D77">
            <v>49617044</v>
          </cell>
          <cell r="E77" t="str">
            <v>XXX</v>
          </cell>
          <cell r="F77" t="str">
            <v>N</v>
          </cell>
          <cell r="G77" t="str">
            <v>20</v>
          </cell>
          <cell r="H77" t="str">
            <v>CZ</v>
          </cell>
          <cell r="I77" t="str">
            <v>S_RNOFINB15</v>
          </cell>
          <cell r="J77" t="str">
            <v>66</v>
          </cell>
          <cell r="K77">
            <v>23281550.030000001</v>
          </cell>
          <cell r="L77">
            <v>0</v>
          </cell>
          <cell r="M77">
            <v>23281550.030000001</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23281550.030000001</v>
          </cell>
          <cell r="AC77">
            <v>23281550.030000001</v>
          </cell>
          <cell r="AD77">
            <v>0.114</v>
          </cell>
          <cell r="AE77">
            <v>0</v>
          </cell>
          <cell r="AF77">
            <v>0</v>
          </cell>
          <cell r="AG77">
            <v>0</v>
          </cell>
          <cell r="AH77">
            <v>0</v>
          </cell>
          <cell r="AI77">
            <v>0</v>
          </cell>
          <cell r="AJ77">
            <v>0</v>
          </cell>
          <cell r="AK77">
            <v>0</v>
          </cell>
          <cell r="AL77">
            <v>0</v>
          </cell>
          <cell r="AM77">
            <v>-23281550.030000001</v>
          </cell>
          <cell r="AN77">
            <v>0</v>
          </cell>
          <cell r="AO77">
            <v>0</v>
          </cell>
          <cell r="AP77">
            <v>0</v>
          </cell>
        </row>
        <row r="78">
          <cell r="D78" t="str">
            <v>RZBCCZPPXXX1385431</v>
          </cell>
          <cell r="E78" t="str">
            <v>XXX</v>
          </cell>
          <cell r="F78" t="str">
            <v>N</v>
          </cell>
          <cell r="G78" t="str">
            <v>20</v>
          </cell>
          <cell r="H78" t="str">
            <v>DE</v>
          </cell>
          <cell r="I78" t="str">
            <v>S_RNUVINMRB</v>
          </cell>
          <cell r="K78">
            <v>5982652.8799999999</v>
          </cell>
          <cell r="L78">
            <v>0</v>
          </cell>
          <cell r="M78">
            <v>0</v>
          </cell>
          <cell r="N78">
            <v>0</v>
          </cell>
          <cell r="O78">
            <v>5982652.8799999999</v>
          </cell>
          <cell r="P78">
            <v>0</v>
          </cell>
          <cell r="Q78">
            <v>0</v>
          </cell>
          <cell r="R78">
            <v>0</v>
          </cell>
          <cell r="S78">
            <v>0</v>
          </cell>
          <cell r="T78">
            <v>0</v>
          </cell>
          <cell r="U78">
            <v>0</v>
          </cell>
          <cell r="V78">
            <v>0</v>
          </cell>
          <cell r="W78">
            <v>0</v>
          </cell>
          <cell r="X78">
            <v>0</v>
          </cell>
          <cell r="Y78">
            <v>0</v>
          </cell>
          <cell r="Z78">
            <v>0</v>
          </cell>
          <cell r="AA78">
            <v>0</v>
          </cell>
          <cell r="AB78">
            <v>5982652.8799999999</v>
          </cell>
          <cell r="AC78">
            <v>0</v>
          </cell>
          <cell r="AD78">
            <v>2.9000000000000001E-2</v>
          </cell>
          <cell r="AE78">
            <v>0</v>
          </cell>
          <cell r="AF78">
            <v>0</v>
          </cell>
          <cell r="AG78">
            <v>0</v>
          </cell>
          <cell r="AH78">
            <v>0</v>
          </cell>
          <cell r="AI78">
            <v>0</v>
          </cell>
          <cell r="AJ78">
            <v>0</v>
          </cell>
          <cell r="AK78">
            <v>0</v>
          </cell>
          <cell r="AL78">
            <v>0</v>
          </cell>
          <cell r="AM78">
            <v>0</v>
          </cell>
          <cell r="AN78">
            <v>5982652.8799999999</v>
          </cell>
          <cell r="AO78">
            <v>0</v>
          </cell>
          <cell r="AP78">
            <v>2.9000000000000001E-2</v>
          </cell>
        </row>
        <row r="79">
          <cell r="D79" t="str">
            <v>RZBCCZPPXXX1445905</v>
          </cell>
          <cell r="E79" t="str">
            <v>D1HEB8VEU6D9M8ZUXG17</v>
          </cell>
          <cell r="F79" t="str">
            <v>N</v>
          </cell>
          <cell r="G79" t="str">
            <v>20</v>
          </cell>
          <cell r="H79" t="str">
            <v>AT</v>
          </cell>
          <cell r="I79" t="str">
            <v>S_RNUVINMRB</v>
          </cell>
          <cell r="K79">
            <v>1265157.95</v>
          </cell>
          <cell r="L79">
            <v>0</v>
          </cell>
          <cell r="M79">
            <v>0</v>
          </cell>
          <cell r="N79">
            <v>0</v>
          </cell>
          <cell r="O79">
            <v>1000000</v>
          </cell>
          <cell r="P79">
            <v>0</v>
          </cell>
          <cell r="Q79">
            <v>265157.95</v>
          </cell>
          <cell r="R79">
            <v>0</v>
          </cell>
          <cell r="S79">
            <v>0</v>
          </cell>
          <cell r="T79">
            <v>0</v>
          </cell>
          <cell r="U79">
            <v>0</v>
          </cell>
          <cell r="V79">
            <v>0</v>
          </cell>
          <cell r="W79">
            <v>0</v>
          </cell>
          <cell r="X79">
            <v>0</v>
          </cell>
          <cell r="Y79">
            <v>0</v>
          </cell>
          <cell r="Z79">
            <v>0</v>
          </cell>
          <cell r="AA79">
            <v>0</v>
          </cell>
          <cell r="AB79">
            <v>1265157.95</v>
          </cell>
          <cell r="AC79">
            <v>265157.95</v>
          </cell>
          <cell r="AD79">
            <v>6.0000000000000001E-3</v>
          </cell>
          <cell r="AE79">
            <v>0</v>
          </cell>
          <cell r="AF79">
            <v>0</v>
          </cell>
          <cell r="AG79">
            <v>0</v>
          </cell>
          <cell r="AH79">
            <v>0</v>
          </cell>
          <cell r="AI79">
            <v>0</v>
          </cell>
          <cell r="AJ79">
            <v>0</v>
          </cell>
          <cell r="AK79">
            <v>0</v>
          </cell>
          <cell r="AL79">
            <v>0</v>
          </cell>
          <cell r="AM79">
            <v>0</v>
          </cell>
          <cell r="AN79">
            <v>1265157.95</v>
          </cell>
          <cell r="AO79">
            <v>265157.95</v>
          </cell>
          <cell r="AP79">
            <v>6.0000000000000001E-3</v>
          </cell>
        </row>
        <row r="80">
          <cell r="D80">
            <v>64948242</v>
          </cell>
          <cell r="E80" t="str">
            <v>KR6LSKV3BTSJRD41IF75</v>
          </cell>
          <cell r="F80" t="str">
            <v>N</v>
          </cell>
          <cell r="G80" t="str">
            <v>10</v>
          </cell>
          <cell r="H80" t="str">
            <v>CZ</v>
          </cell>
          <cell r="I80" t="str">
            <v>S_RNUVINMRB</v>
          </cell>
          <cell r="K80">
            <v>1105883415.0599999</v>
          </cell>
          <cell r="L80">
            <v>0</v>
          </cell>
          <cell r="M80">
            <v>1074948775.05</v>
          </cell>
          <cell r="N80">
            <v>0</v>
          </cell>
          <cell r="O80">
            <v>30934640.010000002</v>
          </cell>
          <cell r="P80">
            <v>0</v>
          </cell>
          <cell r="Q80">
            <v>0</v>
          </cell>
          <cell r="R80">
            <v>0</v>
          </cell>
          <cell r="S80">
            <v>0</v>
          </cell>
          <cell r="T80">
            <v>0</v>
          </cell>
          <cell r="U80">
            <v>0</v>
          </cell>
          <cell r="V80">
            <v>0</v>
          </cell>
          <cell r="W80">
            <v>0</v>
          </cell>
          <cell r="X80">
            <v>0</v>
          </cell>
          <cell r="Y80">
            <v>0</v>
          </cell>
          <cell r="Z80">
            <v>0</v>
          </cell>
          <cell r="AA80">
            <v>0</v>
          </cell>
          <cell r="AB80">
            <v>1105883415.0599999</v>
          </cell>
          <cell r="AC80">
            <v>943453069.16999996</v>
          </cell>
          <cell r="AD80">
            <v>5.4379999999999997</v>
          </cell>
          <cell r="AE80">
            <v>0</v>
          </cell>
          <cell r="AF80">
            <v>0</v>
          </cell>
          <cell r="AG80">
            <v>0</v>
          </cell>
          <cell r="AH80">
            <v>0</v>
          </cell>
          <cell r="AI80">
            <v>0</v>
          </cell>
          <cell r="AJ80">
            <v>0</v>
          </cell>
          <cell r="AK80">
            <v>0</v>
          </cell>
          <cell r="AL80">
            <v>0</v>
          </cell>
          <cell r="AM80">
            <v>0</v>
          </cell>
          <cell r="AN80">
            <v>1105883415.0599999</v>
          </cell>
          <cell r="AO80">
            <v>943453069.16999996</v>
          </cell>
          <cell r="AP80">
            <v>5.4379999999999997</v>
          </cell>
        </row>
        <row r="81">
          <cell r="D81">
            <v>15886492</v>
          </cell>
          <cell r="E81" t="str">
            <v>XXX</v>
          </cell>
          <cell r="F81" t="str">
            <v>N</v>
          </cell>
          <cell r="G81" t="str">
            <v>10</v>
          </cell>
          <cell r="H81" t="str">
            <v>CZ</v>
          </cell>
          <cell r="I81" t="str">
            <v>S_RNOFINB15</v>
          </cell>
          <cell r="J81" t="str">
            <v>66</v>
          </cell>
          <cell r="K81">
            <v>960636799.23000002</v>
          </cell>
          <cell r="L81">
            <v>0</v>
          </cell>
          <cell r="M81">
            <v>682011801.32000005</v>
          </cell>
          <cell r="N81">
            <v>0</v>
          </cell>
          <cell r="O81">
            <v>0</v>
          </cell>
          <cell r="P81">
            <v>278624997.91000003</v>
          </cell>
          <cell r="Q81">
            <v>0</v>
          </cell>
          <cell r="R81">
            <v>0</v>
          </cell>
          <cell r="S81">
            <v>0</v>
          </cell>
          <cell r="T81">
            <v>0</v>
          </cell>
          <cell r="U81">
            <v>0</v>
          </cell>
          <cell r="V81">
            <v>0</v>
          </cell>
          <cell r="W81">
            <v>0</v>
          </cell>
          <cell r="X81">
            <v>0</v>
          </cell>
          <cell r="Y81">
            <v>0</v>
          </cell>
          <cell r="Z81">
            <v>-329972.13</v>
          </cell>
          <cell r="AA81">
            <v>0</v>
          </cell>
          <cell r="AB81">
            <v>960306827.10000002</v>
          </cell>
          <cell r="AC81">
            <v>960306827.10000002</v>
          </cell>
          <cell r="AD81">
            <v>4.7220000000000004</v>
          </cell>
          <cell r="AE81">
            <v>0</v>
          </cell>
          <cell r="AF81">
            <v>0</v>
          </cell>
          <cell r="AG81">
            <v>0</v>
          </cell>
          <cell r="AH81">
            <v>0</v>
          </cell>
          <cell r="AI81">
            <v>0</v>
          </cell>
          <cell r="AJ81">
            <v>0</v>
          </cell>
          <cell r="AK81">
            <v>0</v>
          </cell>
          <cell r="AL81">
            <v>0</v>
          </cell>
          <cell r="AM81">
            <v>-278624997.91000003</v>
          </cell>
          <cell r="AN81">
            <v>681681829.19000006</v>
          </cell>
          <cell r="AO81">
            <v>681681829.19000006</v>
          </cell>
          <cell r="AP81">
            <v>3.3519999999999999</v>
          </cell>
        </row>
        <row r="82">
          <cell r="D82">
            <v>25782363</v>
          </cell>
          <cell r="E82" t="str">
            <v>XXX</v>
          </cell>
          <cell r="F82" t="str">
            <v>N</v>
          </cell>
          <cell r="G82" t="str">
            <v>10</v>
          </cell>
          <cell r="H82" t="str">
            <v>CZ</v>
          </cell>
          <cell r="I82" t="str">
            <v>S_RNNEFP</v>
          </cell>
          <cell r="J82" t="str">
            <v>L</v>
          </cell>
          <cell r="K82">
            <v>681483082.49000001</v>
          </cell>
          <cell r="L82">
            <v>0</v>
          </cell>
          <cell r="M82">
            <v>664601538.65999997</v>
          </cell>
          <cell r="N82">
            <v>0</v>
          </cell>
          <cell r="O82">
            <v>16881543.829999998</v>
          </cell>
          <cell r="P82">
            <v>0</v>
          </cell>
          <cell r="Q82">
            <v>0</v>
          </cell>
          <cell r="R82">
            <v>0</v>
          </cell>
          <cell r="S82">
            <v>0</v>
          </cell>
          <cell r="T82">
            <v>0</v>
          </cell>
          <cell r="U82">
            <v>0</v>
          </cell>
          <cell r="V82">
            <v>0</v>
          </cell>
          <cell r="W82">
            <v>0</v>
          </cell>
          <cell r="X82">
            <v>0</v>
          </cell>
          <cell r="Y82">
            <v>0</v>
          </cell>
          <cell r="Z82">
            <v>-88472.33</v>
          </cell>
          <cell r="AA82">
            <v>0</v>
          </cell>
          <cell r="AB82">
            <v>681394610.15999997</v>
          </cell>
          <cell r="AC82">
            <v>664513066.33000004</v>
          </cell>
          <cell r="AD82">
            <v>3.351</v>
          </cell>
          <cell r="AE82">
            <v>0</v>
          </cell>
          <cell r="AF82">
            <v>0</v>
          </cell>
          <cell r="AG82">
            <v>0</v>
          </cell>
          <cell r="AH82">
            <v>0</v>
          </cell>
          <cell r="AI82">
            <v>0</v>
          </cell>
          <cell r="AJ82">
            <v>0</v>
          </cell>
          <cell r="AK82">
            <v>0</v>
          </cell>
          <cell r="AL82">
            <v>0</v>
          </cell>
          <cell r="AM82">
            <v>0</v>
          </cell>
          <cell r="AN82">
            <v>681394610.15999997</v>
          </cell>
          <cell r="AO82">
            <v>664513066.33000004</v>
          </cell>
          <cell r="AP82">
            <v>3.351</v>
          </cell>
        </row>
        <row r="83">
          <cell r="D83">
            <v>28086287</v>
          </cell>
          <cell r="E83" t="str">
            <v>XXX</v>
          </cell>
          <cell r="F83" t="str">
            <v>N</v>
          </cell>
          <cell r="G83" t="str">
            <v>10</v>
          </cell>
          <cell r="H83" t="str">
            <v>CZ</v>
          </cell>
          <cell r="I83" t="str">
            <v>S_RNNEFP</v>
          </cell>
          <cell r="J83" t="str">
            <v>L</v>
          </cell>
          <cell r="K83">
            <v>554484789.69000006</v>
          </cell>
          <cell r="L83">
            <v>0</v>
          </cell>
          <cell r="M83">
            <v>506538932.88999999</v>
          </cell>
          <cell r="N83">
            <v>0</v>
          </cell>
          <cell r="O83">
            <v>47945856.799999997</v>
          </cell>
          <cell r="P83">
            <v>0</v>
          </cell>
          <cell r="Q83">
            <v>0</v>
          </cell>
          <cell r="R83">
            <v>0</v>
          </cell>
          <cell r="S83">
            <v>0</v>
          </cell>
          <cell r="T83">
            <v>0</v>
          </cell>
          <cell r="U83">
            <v>0</v>
          </cell>
          <cell r="V83">
            <v>0</v>
          </cell>
          <cell r="W83">
            <v>0</v>
          </cell>
          <cell r="X83">
            <v>0</v>
          </cell>
          <cell r="Y83">
            <v>0</v>
          </cell>
          <cell r="Z83">
            <v>-686948.66</v>
          </cell>
          <cell r="AA83">
            <v>0</v>
          </cell>
          <cell r="AB83">
            <v>553797841.02999997</v>
          </cell>
          <cell r="AC83">
            <v>505851984.23000002</v>
          </cell>
          <cell r="AD83">
            <v>2.7229999999999999</v>
          </cell>
          <cell r="AE83">
            <v>0</v>
          </cell>
          <cell r="AF83">
            <v>0</v>
          </cell>
          <cell r="AG83">
            <v>0</v>
          </cell>
          <cell r="AH83">
            <v>0</v>
          </cell>
          <cell r="AI83">
            <v>0</v>
          </cell>
          <cell r="AJ83">
            <v>0</v>
          </cell>
          <cell r="AK83">
            <v>0</v>
          </cell>
          <cell r="AL83">
            <v>0</v>
          </cell>
          <cell r="AM83">
            <v>0</v>
          </cell>
          <cell r="AN83">
            <v>553797841.02999997</v>
          </cell>
          <cell r="AO83">
            <v>505851984.23000002</v>
          </cell>
          <cell r="AP83">
            <v>2.7229999999999999</v>
          </cell>
        </row>
        <row r="84">
          <cell r="D84">
            <v>26166453</v>
          </cell>
          <cell r="E84" t="str">
            <v>31570010000000077404</v>
          </cell>
          <cell r="F84" t="str">
            <v>N</v>
          </cell>
          <cell r="G84" t="str">
            <v>10</v>
          </cell>
          <cell r="H84" t="str">
            <v>CZ</v>
          </cell>
          <cell r="I84" t="str">
            <v>S_RNNEFP</v>
          </cell>
          <cell r="J84" t="str">
            <v>F</v>
          </cell>
          <cell r="K84">
            <v>147970348.78999999</v>
          </cell>
          <cell r="L84">
            <v>0</v>
          </cell>
          <cell r="M84">
            <v>147970348.78999999</v>
          </cell>
          <cell r="N84">
            <v>0</v>
          </cell>
          <cell r="O84">
            <v>0</v>
          </cell>
          <cell r="P84">
            <v>0</v>
          </cell>
          <cell r="Q84">
            <v>0</v>
          </cell>
          <cell r="R84">
            <v>0</v>
          </cell>
          <cell r="S84">
            <v>0</v>
          </cell>
          <cell r="T84">
            <v>0</v>
          </cell>
          <cell r="U84">
            <v>0</v>
          </cell>
          <cell r="V84">
            <v>0</v>
          </cell>
          <cell r="W84">
            <v>0</v>
          </cell>
          <cell r="X84">
            <v>0</v>
          </cell>
          <cell r="Y84">
            <v>0</v>
          </cell>
          <cell r="Z84">
            <v>-12172.79</v>
          </cell>
          <cell r="AA84">
            <v>0</v>
          </cell>
          <cell r="AB84">
            <v>147958176</v>
          </cell>
          <cell r="AC84">
            <v>147958176</v>
          </cell>
          <cell r="AD84">
            <v>0.72799999999999998</v>
          </cell>
          <cell r="AE84">
            <v>0</v>
          </cell>
          <cell r="AF84">
            <v>0</v>
          </cell>
          <cell r="AG84">
            <v>0</v>
          </cell>
          <cell r="AH84">
            <v>0</v>
          </cell>
          <cell r="AI84">
            <v>0</v>
          </cell>
          <cell r="AJ84">
            <v>0</v>
          </cell>
          <cell r="AK84">
            <v>0</v>
          </cell>
          <cell r="AL84">
            <v>0</v>
          </cell>
          <cell r="AM84">
            <v>0</v>
          </cell>
          <cell r="AN84">
            <v>147958176</v>
          </cell>
          <cell r="AO84">
            <v>147958176</v>
          </cell>
          <cell r="AP84">
            <v>0.72799999999999998</v>
          </cell>
        </row>
        <row r="85">
          <cell r="D85">
            <v>28139488</v>
          </cell>
          <cell r="E85" t="str">
            <v>XXX</v>
          </cell>
          <cell r="F85" t="str">
            <v>N</v>
          </cell>
          <cell r="G85" t="str">
            <v>10</v>
          </cell>
          <cell r="H85" t="str">
            <v>CZ</v>
          </cell>
          <cell r="I85" t="str">
            <v>S_RNNEFP</v>
          </cell>
          <cell r="J85" t="str">
            <v>L</v>
          </cell>
          <cell r="K85">
            <v>143167019.16</v>
          </cell>
          <cell r="L85">
            <v>0</v>
          </cell>
          <cell r="M85">
            <v>143167019.16</v>
          </cell>
          <cell r="N85">
            <v>0</v>
          </cell>
          <cell r="O85">
            <v>0</v>
          </cell>
          <cell r="P85">
            <v>0</v>
          </cell>
          <cell r="Q85">
            <v>0</v>
          </cell>
          <cell r="R85">
            <v>0</v>
          </cell>
          <cell r="S85">
            <v>0</v>
          </cell>
          <cell r="T85">
            <v>0</v>
          </cell>
          <cell r="U85">
            <v>0</v>
          </cell>
          <cell r="V85">
            <v>0</v>
          </cell>
          <cell r="W85">
            <v>0</v>
          </cell>
          <cell r="X85">
            <v>0</v>
          </cell>
          <cell r="Y85">
            <v>0</v>
          </cell>
          <cell r="Z85">
            <v>-109713.93</v>
          </cell>
          <cell r="AA85">
            <v>0</v>
          </cell>
          <cell r="AB85">
            <v>143057305.22999999</v>
          </cell>
          <cell r="AC85">
            <v>143057305.22999999</v>
          </cell>
          <cell r="AD85">
            <v>0.70299999999999996</v>
          </cell>
          <cell r="AE85">
            <v>0</v>
          </cell>
          <cell r="AF85">
            <v>0</v>
          </cell>
          <cell r="AG85">
            <v>0</v>
          </cell>
          <cell r="AH85">
            <v>0</v>
          </cell>
          <cell r="AI85">
            <v>0</v>
          </cell>
          <cell r="AJ85">
            <v>0</v>
          </cell>
          <cell r="AK85">
            <v>0</v>
          </cell>
          <cell r="AL85">
            <v>0</v>
          </cell>
          <cell r="AM85">
            <v>0</v>
          </cell>
          <cell r="AN85">
            <v>143057305.22999999</v>
          </cell>
          <cell r="AO85">
            <v>143057305.22999999</v>
          </cell>
          <cell r="AP85">
            <v>0.70299999999999996</v>
          </cell>
        </row>
        <row r="86">
          <cell r="D86">
            <v>28139542</v>
          </cell>
          <cell r="E86" t="str">
            <v>31570010000000076628</v>
          </cell>
          <cell r="F86" t="str">
            <v>N</v>
          </cell>
          <cell r="G86" t="str">
            <v>10</v>
          </cell>
          <cell r="H86" t="str">
            <v>CZ</v>
          </cell>
          <cell r="I86" t="str">
            <v>S_RNNEFP</v>
          </cell>
          <cell r="J86" t="str">
            <v>L</v>
          </cell>
          <cell r="K86">
            <v>170193908.69</v>
          </cell>
          <cell r="L86">
            <v>0</v>
          </cell>
          <cell r="M86">
            <v>165221920.49000001</v>
          </cell>
          <cell r="N86">
            <v>0</v>
          </cell>
          <cell r="O86">
            <v>4971988.2</v>
          </cell>
          <cell r="P86">
            <v>0</v>
          </cell>
          <cell r="Q86">
            <v>0</v>
          </cell>
          <cell r="R86">
            <v>0</v>
          </cell>
          <cell r="S86">
            <v>0</v>
          </cell>
          <cell r="T86">
            <v>0</v>
          </cell>
          <cell r="U86">
            <v>0</v>
          </cell>
          <cell r="V86">
            <v>0</v>
          </cell>
          <cell r="W86">
            <v>0</v>
          </cell>
          <cell r="X86">
            <v>0</v>
          </cell>
          <cell r="Y86">
            <v>0</v>
          </cell>
          <cell r="Z86">
            <v>-225439.04</v>
          </cell>
          <cell r="AA86">
            <v>0</v>
          </cell>
          <cell r="AB86">
            <v>169968469.65000001</v>
          </cell>
          <cell r="AC86">
            <v>167527159.63</v>
          </cell>
          <cell r="AD86">
            <v>0.83599999999999997</v>
          </cell>
          <cell r="AE86">
            <v>0</v>
          </cell>
          <cell r="AF86">
            <v>0</v>
          </cell>
          <cell r="AG86">
            <v>0</v>
          </cell>
          <cell r="AH86">
            <v>0</v>
          </cell>
          <cell r="AI86">
            <v>0</v>
          </cell>
          <cell r="AJ86">
            <v>0</v>
          </cell>
          <cell r="AK86">
            <v>0</v>
          </cell>
          <cell r="AL86">
            <v>0</v>
          </cell>
          <cell r="AM86">
            <v>0</v>
          </cell>
          <cell r="AN86">
            <v>169968469.65000001</v>
          </cell>
          <cell r="AO86">
            <v>167527159.63</v>
          </cell>
          <cell r="AP86">
            <v>0.83599999999999997</v>
          </cell>
        </row>
        <row r="87">
          <cell r="D87">
            <v>28144040</v>
          </cell>
          <cell r="E87" t="str">
            <v>31570010000000076822</v>
          </cell>
          <cell r="F87" t="str">
            <v>N</v>
          </cell>
          <cell r="G87" t="str">
            <v>10</v>
          </cell>
          <cell r="H87" t="str">
            <v>CZ</v>
          </cell>
          <cell r="I87" t="str">
            <v>S_RNNEFP</v>
          </cell>
          <cell r="J87" t="str">
            <v>L</v>
          </cell>
          <cell r="K87">
            <v>111827044.58</v>
          </cell>
          <cell r="L87">
            <v>0</v>
          </cell>
          <cell r="M87">
            <v>92480440.790000007</v>
          </cell>
          <cell r="N87">
            <v>0</v>
          </cell>
          <cell r="O87">
            <v>19346603.789999999</v>
          </cell>
          <cell r="P87">
            <v>0</v>
          </cell>
          <cell r="Q87">
            <v>0</v>
          </cell>
          <cell r="R87">
            <v>0</v>
          </cell>
          <cell r="S87">
            <v>0</v>
          </cell>
          <cell r="T87">
            <v>0</v>
          </cell>
          <cell r="U87">
            <v>0</v>
          </cell>
          <cell r="V87">
            <v>0</v>
          </cell>
          <cell r="W87">
            <v>0</v>
          </cell>
          <cell r="X87">
            <v>0</v>
          </cell>
          <cell r="Y87">
            <v>0</v>
          </cell>
          <cell r="Z87">
            <v>-12643.05</v>
          </cell>
          <cell r="AA87">
            <v>0</v>
          </cell>
          <cell r="AB87">
            <v>111814401.53</v>
          </cell>
          <cell r="AC87">
            <v>92467797.739999995</v>
          </cell>
          <cell r="AD87">
            <v>0.55000000000000004</v>
          </cell>
          <cell r="AE87">
            <v>0</v>
          </cell>
          <cell r="AF87">
            <v>0</v>
          </cell>
          <cell r="AG87">
            <v>0</v>
          </cell>
          <cell r="AH87">
            <v>0</v>
          </cell>
          <cell r="AI87">
            <v>0</v>
          </cell>
          <cell r="AJ87">
            <v>0</v>
          </cell>
          <cell r="AK87">
            <v>0</v>
          </cell>
          <cell r="AL87">
            <v>0</v>
          </cell>
          <cell r="AM87">
            <v>0</v>
          </cell>
          <cell r="AN87">
            <v>111814401.53</v>
          </cell>
          <cell r="AO87">
            <v>92467797.739999995</v>
          </cell>
          <cell r="AP87">
            <v>0.55000000000000004</v>
          </cell>
        </row>
        <row r="88">
          <cell r="D88">
            <v>62416740</v>
          </cell>
          <cell r="E88" t="str">
            <v>31570010000000076919</v>
          </cell>
          <cell r="F88" t="str">
            <v>N</v>
          </cell>
          <cell r="G88" t="str">
            <v>10</v>
          </cell>
          <cell r="H88" t="str">
            <v>CZ</v>
          </cell>
          <cell r="I88" t="str">
            <v>S_RNNEFP</v>
          </cell>
          <cell r="J88" t="str">
            <v>L</v>
          </cell>
          <cell r="K88">
            <v>443709710.86000001</v>
          </cell>
          <cell r="L88">
            <v>0</v>
          </cell>
          <cell r="M88">
            <v>319730309.11000001</v>
          </cell>
          <cell r="N88">
            <v>0</v>
          </cell>
          <cell r="O88">
            <v>23494901.75</v>
          </cell>
          <cell r="P88">
            <v>100484500</v>
          </cell>
          <cell r="Q88">
            <v>0</v>
          </cell>
          <cell r="R88">
            <v>0</v>
          </cell>
          <cell r="S88">
            <v>0</v>
          </cell>
          <cell r="T88">
            <v>0</v>
          </cell>
          <cell r="U88">
            <v>0</v>
          </cell>
          <cell r="V88">
            <v>0</v>
          </cell>
          <cell r="W88">
            <v>0</v>
          </cell>
          <cell r="X88">
            <v>0</v>
          </cell>
          <cell r="Y88">
            <v>0</v>
          </cell>
          <cell r="Z88">
            <v>-537085.25</v>
          </cell>
          <cell r="AA88">
            <v>0</v>
          </cell>
          <cell r="AB88">
            <v>443172625.61000001</v>
          </cell>
          <cell r="AC88">
            <v>419677723.86000001</v>
          </cell>
          <cell r="AD88">
            <v>2.1789999999999998</v>
          </cell>
          <cell r="AE88">
            <v>0</v>
          </cell>
          <cell r="AF88">
            <v>0</v>
          </cell>
          <cell r="AG88">
            <v>0</v>
          </cell>
          <cell r="AH88">
            <v>0</v>
          </cell>
          <cell r="AI88">
            <v>0</v>
          </cell>
          <cell r="AJ88">
            <v>0</v>
          </cell>
          <cell r="AK88">
            <v>0</v>
          </cell>
          <cell r="AL88">
            <v>0</v>
          </cell>
          <cell r="AM88">
            <v>0</v>
          </cell>
          <cell r="AN88">
            <v>443172625.61000001</v>
          </cell>
          <cell r="AO88">
            <v>419677723.86000001</v>
          </cell>
          <cell r="AP88">
            <v>2.1789999999999998</v>
          </cell>
        </row>
        <row r="89">
          <cell r="D89">
            <v>24755664</v>
          </cell>
          <cell r="E89" t="str">
            <v>XXX</v>
          </cell>
          <cell r="F89" t="str">
            <v>N</v>
          </cell>
          <cell r="G89" t="str">
            <v>10</v>
          </cell>
          <cell r="H89" t="str">
            <v>CZ</v>
          </cell>
          <cell r="I89" t="str">
            <v>S_RNNEFP</v>
          </cell>
          <cell r="J89" t="str">
            <v>L</v>
          </cell>
          <cell r="K89">
            <v>1403584268.4100001</v>
          </cell>
          <cell r="L89">
            <v>0</v>
          </cell>
          <cell r="M89">
            <v>1323473285.5599999</v>
          </cell>
          <cell r="N89">
            <v>0</v>
          </cell>
          <cell r="O89">
            <v>80110982.849999994</v>
          </cell>
          <cell r="P89">
            <v>0</v>
          </cell>
          <cell r="Q89">
            <v>0</v>
          </cell>
          <cell r="R89">
            <v>0</v>
          </cell>
          <cell r="S89">
            <v>0</v>
          </cell>
          <cell r="T89">
            <v>0</v>
          </cell>
          <cell r="U89">
            <v>0</v>
          </cell>
          <cell r="V89">
            <v>0</v>
          </cell>
          <cell r="W89">
            <v>0</v>
          </cell>
          <cell r="X89">
            <v>0</v>
          </cell>
          <cell r="Y89">
            <v>0</v>
          </cell>
          <cell r="Z89">
            <v>-171401.29</v>
          </cell>
          <cell r="AA89">
            <v>0</v>
          </cell>
          <cell r="AB89">
            <v>1403412867.1199999</v>
          </cell>
          <cell r="AC89">
            <v>1323301884.27</v>
          </cell>
          <cell r="AD89">
            <v>6.9009999999999998</v>
          </cell>
          <cell r="AE89">
            <v>0</v>
          </cell>
          <cell r="AF89">
            <v>0</v>
          </cell>
          <cell r="AG89">
            <v>0</v>
          </cell>
          <cell r="AH89">
            <v>0</v>
          </cell>
          <cell r="AI89">
            <v>0</v>
          </cell>
          <cell r="AJ89">
            <v>0</v>
          </cell>
          <cell r="AK89">
            <v>0</v>
          </cell>
          <cell r="AL89">
            <v>0</v>
          </cell>
          <cell r="AM89">
            <v>0</v>
          </cell>
          <cell r="AN89">
            <v>1403412867.1199999</v>
          </cell>
          <cell r="AO89">
            <v>1323301884.27</v>
          </cell>
          <cell r="AP89">
            <v>6.9009999999999998</v>
          </cell>
        </row>
        <row r="90">
          <cell r="D90">
            <v>29230292</v>
          </cell>
          <cell r="E90" t="str">
            <v>XXX</v>
          </cell>
          <cell r="F90" t="str">
            <v>N</v>
          </cell>
          <cell r="G90" t="str">
            <v>10</v>
          </cell>
          <cell r="H90" t="str">
            <v>CZ</v>
          </cell>
          <cell r="I90" t="str">
            <v>S_RNNEFP</v>
          </cell>
          <cell r="J90" t="str">
            <v>L</v>
          </cell>
          <cell r="K90">
            <v>908662030.22000003</v>
          </cell>
          <cell r="L90">
            <v>0</v>
          </cell>
          <cell r="M90">
            <v>887499676.74000001</v>
          </cell>
          <cell r="N90">
            <v>0</v>
          </cell>
          <cell r="O90">
            <v>21162353.48</v>
          </cell>
          <cell r="P90">
            <v>0</v>
          </cell>
          <cell r="Q90">
            <v>0</v>
          </cell>
          <cell r="R90">
            <v>0</v>
          </cell>
          <cell r="S90">
            <v>0</v>
          </cell>
          <cell r="T90">
            <v>0</v>
          </cell>
          <cell r="U90">
            <v>0</v>
          </cell>
          <cell r="V90">
            <v>0</v>
          </cell>
          <cell r="W90">
            <v>0</v>
          </cell>
          <cell r="X90">
            <v>0</v>
          </cell>
          <cell r="Y90">
            <v>0</v>
          </cell>
          <cell r="Z90">
            <v>-115855.53</v>
          </cell>
          <cell r="AA90">
            <v>0</v>
          </cell>
          <cell r="AB90">
            <v>908546174.69000006</v>
          </cell>
          <cell r="AC90">
            <v>887383821.21000004</v>
          </cell>
          <cell r="AD90">
            <v>4.468</v>
          </cell>
          <cell r="AE90">
            <v>0</v>
          </cell>
          <cell r="AF90">
            <v>0</v>
          </cell>
          <cell r="AG90">
            <v>0</v>
          </cell>
          <cell r="AH90">
            <v>0</v>
          </cell>
          <cell r="AI90">
            <v>0</v>
          </cell>
          <cell r="AJ90">
            <v>0</v>
          </cell>
          <cell r="AK90">
            <v>0</v>
          </cell>
          <cell r="AL90">
            <v>0</v>
          </cell>
          <cell r="AM90">
            <v>0</v>
          </cell>
          <cell r="AN90">
            <v>908546174.69000006</v>
          </cell>
          <cell r="AO90">
            <v>887383821.21000004</v>
          </cell>
          <cell r="AP90">
            <v>4.468</v>
          </cell>
        </row>
        <row r="91">
          <cell r="D91">
            <v>730821</v>
          </cell>
          <cell r="E91" t="str">
            <v>XXX</v>
          </cell>
          <cell r="F91" t="str">
            <v>N</v>
          </cell>
          <cell r="G91" t="str">
            <v>20</v>
          </cell>
          <cell r="H91" t="str">
            <v>CZ</v>
          </cell>
          <cell r="I91" t="str">
            <v>S_DOMASVJ15</v>
          </cell>
          <cell r="K91">
            <v>500000</v>
          </cell>
          <cell r="L91">
            <v>0</v>
          </cell>
          <cell r="M91">
            <v>275016.67</v>
          </cell>
          <cell r="N91">
            <v>0</v>
          </cell>
          <cell r="O91">
            <v>0</v>
          </cell>
          <cell r="P91">
            <v>224983.33</v>
          </cell>
          <cell r="Q91">
            <v>0</v>
          </cell>
          <cell r="R91">
            <v>0</v>
          </cell>
          <cell r="S91">
            <v>0</v>
          </cell>
          <cell r="T91">
            <v>0</v>
          </cell>
          <cell r="U91">
            <v>0</v>
          </cell>
          <cell r="V91">
            <v>0</v>
          </cell>
          <cell r="W91">
            <v>0</v>
          </cell>
          <cell r="X91">
            <v>0</v>
          </cell>
          <cell r="Y91">
            <v>0</v>
          </cell>
          <cell r="Z91">
            <v>-431.74</v>
          </cell>
          <cell r="AA91">
            <v>0</v>
          </cell>
          <cell r="AB91">
            <v>499568.26</v>
          </cell>
          <cell r="AC91">
            <v>499568.26</v>
          </cell>
          <cell r="AD91">
            <v>2E-3</v>
          </cell>
          <cell r="AE91">
            <v>0</v>
          </cell>
          <cell r="AF91">
            <v>0</v>
          </cell>
          <cell r="AG91">
            <v>0</v>
          </cell>
          <cell r="AH91">
            <v>0</v>
          </cell>
          <cell r="AI91">
            <v>0</v>
          </cell>
          <cell r="AJ91">
            <v>0</v>
          </cell>
          <cell r="AK91">
            <v>0</v>
          </cell>
          <cell r="AL91">
            <v>0</v>
          </cell>
          <cell r="AM91">
            <v>-224983.33</v>
          </cell>
          <cell r="AN91">
            <v>274584.93</v>
          </cell>
          <cell r="AO91">
            <v>274584.93</v>
          </cell>
          <cell r="AP91">
            <v>1E-3</v>
          </cell>
        </row>
        <row r="92">
          <cell r="D92">
            <v>690929</v>
          </cell>
          <cell r="E92" t="str">
            <v>XXX</v>
          </cell>
          <cell r="F92" t="str">
            <v>N</v>
          </cell>
          <cell r="G92" t="str">
            <v>20</v>
          </cell>
          <cell r="H92" t="str">
            <v>CZ</v>
          </cell>
          <cell r="I92" t="str">
            <v>S_DOMASVJ15</v>
          </cell>
          <cell r="K92">
            <v>30000000</v>
          </cell>
          <cell r="L92">
            <v>0</v>
          </cell>
          <cell r="M92">
            <v>0</v>
          </cell>
          <cell r="N92">
            <v>0</v>
          </cell>
          <cell r="O92">
            <v>0</v>
          </cell>
          <cell r="P92">
            <v>30000000</v>
          </cell>
          <cell r="Q92">
            <v>0</v>
          </cell>
          <cell r="R92">
            <v>0</v>
          </cell>
          <cell r="S92">
            <v>0</v>
          </cell>
          <cell r="T92">
            <v>0</v>
          </cell>
          <cell r="U92">
            <v>0</v>
          </cell>
          <cell r="V92">
            <v>0</v>
          </cell>
          <cell r="W92">
            <v>0</v>
          </cell>
          <cell r="X92">
            <v>0</v>
          </cell>
          <cell r="Y92">
            <v>0</v>
          </cell>
          <cell r="Z92">
            <v>0</v>
          </cell>
          <cell r="AA92">
            <v>0</v>
          </cell>
          <cell r="AB92">
            <v>30000000</v>
          </cell>
          <cell r="AC92">
            <v>30000000</v>
          </cell>
          <cell r="AD92">
            <v>0.14799999999999999</v>
          </cell>
          <cell r="AE92">
            <v>0</v>
          </cell>
          <cell r="AF92">
            <v>0</v>
          </cell>
          <cell r="AG92">
            <v>0</v>
          </cell>
          <cell r="AH92">
            <v>0</v>
          </cell>
          <cell r="AI92">
            <v>0</v>
          </cell>
          <cell r="AJ92">
            <v>0</v>
          </cell>
          <cell r="AK92">
            <v>0</v>
          </cell>
          <cell r="AL92">
            <v>0</v>
          </cell>
          <cell r="AM92">
            <v>0</v>
          </cell>
          <cell r="AN92">
            <v>30000000</v>
          </cell>
          <cell r="AO92">
            <v>30000000</v>
          </cell>
          <cell r="AP92">
            <v>0.14799999999999999</v>
          </cell>
        </row>
        <row r="93">
          <cell r="D93">
            <v>60932716</v>
          </cell>
          <cell r="E93" t="str">
            <v>XXX</v>
          </cell>
          <cell r="F93" t="str">
            <v>N</v>
          </cell>
          <cell r="G93" t="str">
            <v>10</v>
          </cell>
          <cell r="H93" t="str">
            <v>CZ</v>
          </cell>
          <cell r="I93" t="str">
            <v>S_RNNEFP</v>
          </cell>
          <cell r="J93" t="str">
            <v>G</v>
          </cell>
          <cell r="K93">
            <v>88230.9</v>
          </cell>
          <cell r="L93">
            <v>0</v>
          </cell>
          <cell r="M93">
            <v>88230.9</v>
          </cell>
          <cell r="N93">
            <v>0</v>
          </cell>
          <cell r="O93">
            <v>0</v>
          </cell>
          <cell r="P93">
            <v>0</v>
          </cell>
          <cell r="Q93">
            <v>0</v>
          </cell>
          <cell r="R93">
            <v>0</v>
          </cell>
          <cell r="S93">
            <v>0</v>
          </cell>
          <cell r="T93">
            <v>0</v>
          </cell>
          <cell r="U93">
            <v>0</v>
          </cell>
          <cell r="V93">
            <v>0</v>
          </cell>
          <cell r="W93">
            <v>0</v>
          </cell>
          <cell r="X93">
            <v>0</v>
          </cell>
          <cell r="Y93">
            <v>0</v>
          </cell>
          <cell r="Z93">
            <v>-194.05</v>
          </cell>
          <cell r="AA93">
            <v>0</v>
          </cell>
          <cell r="AB93">
            <v>88036.85</v>
          </cell>
          <cell r="AC93">
            <v>88036.85</v>
          </cell>
          <cell r="AD93">
            <v>0</v>
          </cell>
          <cell r="AE93">
            <v>0</v>
          </cell>
          <cell r="AF93">
            <v>0</v>
          </cell>
          <cell r="AG93">
            <v>0</v>
          </cell>
          <cell r="AH93">
            <v>0</v>
          </cell>
          <cell r="AI93">
            <v>0</v>
          </cell>
          <cell r="AJ93">
            <v>0</v>
          </cell>
          <cell r="AK93">
            <v>0</v>
          </cell>
          <cell r="AL93">
            <v>0</v>
          </cell>
          <cell r="AM93">
            <v>0</v>
          </cell>
          <cell r="AN93">
            <v>88036.85</v>
          </cell>
          <cell r="AO93">
            <v>88036.85</v>
          </cell>
          <cell r="AP93">
            <v>0</v>
          </cell>
        </row>
        <row r="94">
          <cell r="D94">
            <v>14915</v>
          </cell>
          <cell r="E94" t="str">
            <v>XXX</v>
          </cell>
          <cell r="F94" t="str">
            <v>N</v>
          </cell>
          <cell r="G94" t="str">
            <v>10</v>
          </cell>
          <cell r="H94" t="str">
            <v>CZ</v>
          </cell>
          <cell r="I94" t="str">
            <v>S_RNNEFP</v>
          </cell>
          <cell r="J94" t="str">
            <v>F</v>
          </cell>
          <cell r="K94">
            <v>1837383608.6300001</v>
          </cell>
          <cell r="L94">
            <v>0</v>
          </cell>
          <cell r="M94">
            <v>0</v>
          </cell>
          <cell r="N94">
            <v>0</v>
          </cell>
          <cell r="O94">
            <v>0</v>
          </cell>
          <cell r="P94">
            <v>201395711.03999999</v>
          </cell>
          <cell r="Q94">
            <v>1635987897.5899999</v>
          </cell>
          <cell r="R94">
            <v>0</v>
          </cell>
          <cell r="S94">
            <v>0</v>
          </cell>
          <cell r="T94">
            <v>0</v>
          </cell>
          <cell r="U94">
            <v>0</v>
          </cell>
          <cell r="V94">
            <v>0</v>
          </cell>
          <cell r="W94">
            <v>0</v>
          </cell>
          <cell r="X94">
            <v>0</v>
          </cell>
          <cell r="Y94">
            <v>0</v>
          </cell>
          <cell r="Z94">
            <v>0</v>
          </cell>
          <cell r="AA94">
            <v>0</v>
          </cell>
          <cell r="AB94">
            <v>1837383608.6300001</v>
          </cell>
          <cell r="AC94">
            <v>1837383608.6300001</v>
          </cell>
          <cell r="AD94">
            <v>9.0350000000000001</v>
          </cell>
          <cell r="AE94">
            <v>0</v>
          </cell>
          <cell r="AF94">
            <v>0</v>
          </cell>
          <cell r="AG94">
            <v>0</v>
          </cell>
          <cell r="AH94">
            <v>0</v>
          </cell>
          <cell r="AI94">
            <v>0</v>
          </cell>
          <cell r="AJ94">
            <v>0</v>
          </cell>
          <cell r="AK94">
            <v>0</v>
          </cell>
          <cell r="AL94">
            <v>0</v>
          </cell>
          <cell r="AM94">
            <v>-644500870.35000002</v>
          </cell>
          <cell r="AN94">
            <v>1192882738.28</v>
          </cell>
          <cell r="AO94">
            <v>1192882738.28</v>
          </cell>
          <cell r="AP94">
            <v>5.8659999999999997</v>
          </cell>
        </row>
        <row r="95">
          <cell r="D95">
            <v>41194861</v>
          </cell>
          <cell r="E95" t="str">
            <v>XXX</v>
          </cell>
          <cell r="F95" t="str">
            <v>N</v>
          </cell>
          <cell r="G95" t="str">
            <v>10</v>
          </cell>
          <cell r="H95" t="str">
            <v>CZ</v>
          </cell>
          <cell r="I95" t="str">
            <v>S_RNNEFP</v>
          </cell>
          <cell r="J95" t="str">
            <v>F</v>
          </cell>
          <cell r="K95">
            <v>155000000</v>
          </cell>
          <cell r="L95">
            <v>0</v>
          </cell>
          <cell r="M95">
            <v>0</v>
          </cell>
          <cell r="N95">
            <v>0</v>
          </cell>
          <cell r="O95">
            <v>0</v>
          </cell>
          <cell r="P95">
            <v>65000000</v>
          </cell>
          <cell r="Q95">
            <v>90000000</v>
          </cell>
          <cell r="R95">
            <v>0</v>
          </cell>
          <cell r="S95">
            <v>0</v>
          </cell>
          <cell r="T95">
            <v>0</v>
          </cell>
          <cell r="U95">
            <v>0</v>
          </cell>
          <cell r="V95">
            <v>0</v>
          </cell>
          <cell r="W95">
            <v>0</v>
          </cell>
          <cell r="X95">
            <v>0</v>
          </cell>
          <cell r="Y95">
            <v>0</v>
          </cell>
          <cell r="Z95">
            <v>0</v>
          </cell>
          <cell r="AA95">
            <v>0</v>
          </cell>
          <cell r="AB95">
            <v>155000000</v>
          </cell>
          <cell r="AC95">
            <v>155000000</v>
          </cell>
          <cell r="AD95">
            <v>0.76200000000000001</v>
          </cell>
          <cell r="AE95">
            <v>0</v>
          </cell>
          <cell r="AF95">
            <v>0</v>
          </cell>
          <cell r="AG95">
            <v>0</v>
          </cell>
          <cell r="AH95">
            <v>0</v>
          </cell>
          <cell r="AI95">
            <v>0</v>
          </cell>
          <cell r="AJ95">
            <v>0</v>
          </cell>
          <cell r="AK95">
            <v>0</v>
          </cell>
          <cell r="AL95">
            <v>0</v>
          </cell>
          <cell r="AM95">
            <v>-118786733.68000001</v>
          </cell>
          <cell r="AN95">
            <v>36213266.32</v>
          </cell>
          <cell r="AO95">
            <v>36213266.32</v>
          </cell>
          <cell r="AP95">
            <v>0.17799999999999999</v>
          </cell>
        </row>
        <row r="96">
          <cell r="D96">
            <v>45309612</v>
          </cell>
          <cell r="E96" t="str">
            <v>XXX</v>
          </cell>
          <cell r="F96" t="str">
            <v>N</v>
          </cell>
          <cell r="G96" t="str">
            <v>10</v>
          </cell>
          <cell r="H96" t="str">
            <v>CZ</v>
          </cell>
          <cell r="I96" t="str">
            <v>S_RNNEFP</v>
          </cell>
          <cell r="J96" t="str">
            <v>F</v>
          </cell>
          <cell r="K96">
            <v>332279092.79000002</v>
          </cell>
          <cell r="L96">
            <v>0</v>
          </cell>
          <cell r="M96">
            <v>0</v>
          </cell>
          <cell r="N96">
            <v>0</v>
          </cell>
          <cell r="O96">
            <v>0</v>
          </cell>
          <cell r="P96">
            <v>0</v>
          </cell>
          <cell r="Q96">
            <v>332279092.79000002</v>
          </cell>
          <cell r="R96">
            <v>0</v>
          </cell>
          <cell r="S96">
            <v>0</v>
          </cell>
          <cell r="T96">
            <v>0</v>
          </cell>
          <cell r="U96">
            <v>0</v>
          </cell>
          <cell r="V96">
            <v>0</v>
          </cell>
          <cell r="W96">
            <v>0</v>
          </cell>
          <cell r="X96">
            <v>0</v>
          </cell>
          <cell r="Y96">
            <v>0</v>
          </cell>
          <cell r="Z96">
            <v>0</v>
          </cell>
          <cell r="AA96">
            <v>0</v>
          </cell>
          <cell r="AB96">
            <v>332279092.79000002</v>
          </cell>
          <cell r="AC96">
            <v>332279092.79000002</v>
          </cell>
          <cell r="AD96">
            <v>1.6339999999999999</v>
          </cell>
          <cell r="AE96">
            <v>0</v>
          </cell>
          <cell r="AF96">
            <v>0</v>
          </cell>
          <cell r="AG96">
            <v>0</v>
          </cell>
          <cell r="AH96">
            <v>0</v>
          </cell>
          <cell r="AI96">
            <v>0</v>
          </cell>
          <cell r="AJ96">
            <v>0</v>
          </cell>
          <cell r="AK96">
            <v>0</v>
          </cell>
          <cell r="AL96">
            <v>0</v>
          </cell>
          <cell r="AM96">
            <v>0</v>
          </cell>
          <cell r="AN96">
            <v>332279092.79000002</v>
          </cell>
          <cell r="AO96">
            <v>332279092.79000002</v>
          </cell>
          <cell r="AP96">
            <v>1.6339999999999999</v>
          </cell>
        </row>
        <row r="97">
          <cell r="D97">
            <v>26103052</v>
          </cell>
          <cell r="E97" t="str">
            <v>XXX</v>
          </cell>
          <cell r="F97" t="str">
            <v>N</v>
          </cell>
          <cell r="G97" t="str">
            <v>20</v>
          </cell>
          <cell r="H97" t="str">
            <v>CZ</v>
          </cell>
          <cell r="I97" t="str">
            <v>S_RNNEFP</v>
          </cell>
          <cell r="J97" t="str">
            <v>G</v>
          </cell>
          <cell r="K97">
            <v>275.61</v>
          </cell>
          <cell r="L97">
            <v>0</v>
          </cell>
          <cell r="M97">
            <v>275.61</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275.61</v>
          </cell>
          <cell r="AC97">
            <v>275.61</v>
          </cell>
          <cell r="AD97">
            <v>0</v>
          </cell>
          <cell r="AE97">
            <v>0</v>
          </cell>
          <cell r="AF97">
            <v>0</v>
          </cell>
          <cell r="AG97">
            <v>0</v>
          </cell>
          <cell r="AH97">
            <v>0</v>
          </cell>
          <cell r="AI97">
            <v>0</v>
          </cell>
          <cell r="AJ97">
            <v>0</v>
          </cell>
          <cell r="AK97">
            <v>0</v>
          </cell>
          <cell r="AL97">
            <v>0</v>
          </cell>
          <cell r="AM97">
            <v>0</v>
          </cell>
          <cell r="AN97">
            <v>275.61</v>
          </cell>
          <cell r="AO97">
            <v>275.61</v>
          </cell>
          <cell r="AP97">
            <v>0</v>
          </cell>
        </row>
        <row r="98">
          <cell r="D98">
            <v>25548433</v>
          </cell>
          <cell r="E98" t="str">
            <v>XXX</v>
          </cell>
          <cell r="F98" t="str">
            <v>N</v>
          </cell>
          <cell r="G98" t="str">
            <v>20</v>
          </cell>
          <cell r="H98" t="str">
            <v>CZ</v>
          </cell>
          <cell r="I98" t="str">
            <v>S_RNNEFP</v>
          </cell>
          <cell r="J98" t="str">
            <v>G</v>
          </cell>
          <cell r="K98">
            <v>5452.77</v>
          </cell>
          <cell r="L98">
            <v>0</v>
          </cell>
          <cell r="M98">
            <v>5452.77</v>
          </cell>
          <cell r="N98">
            <v>0</v>
          </cell>
          <cell r="O98">
            <v>0</v>
          </cell>
          <cell r="P98">
            <v>0</v>
          </cell>
          <cell r="Q98">
            <v>0</v>
          </cell>
          <cell r="R98">
            <v>0</v>
          </cell>
          <cell r="S98">
            <v>0</v>
          </cell>
          <cell r="T98">
            <v>0</v>
          </cell>
          <cell r="U98">
            <v>0</v>
          </cell>
          <cell r="V98">
            <v>0</v>
          </cell>
          <cell r="W98">
            <v>0</v>
          </cell>
          <cell r="X98">
            <v>0</v>
          </cell>
          <cell r="Y98">
            <v>0</v>
          </cell>
          <cell r="Z98">
            <v>-1.32</v>
          </cell>
          <cell r="AA98">
            <v>0</v>
          </cell>
          <cell r="AB98">
            <v>5451.45</v>
          </cell>
          <cell r="AC98">
            <v>5451.45</v>
          </cell>
          <cell r="AD98">
            <v>0</v>
          </cell>
          <cell r="AE98">
            <v>0</v>
          </cell>
          <cell r="AF98">
            <v>0</v>
          </cell>
          <cell r="AG98">
            <v>0</v>
          </cell>
          <cell r="AH98">
            <v>0</v>
          </cell>
          <cell r="AI98">
            <v>0</v>
          </cell>
          <cell r="AJ98">
            <v>0</v>
          </cell>
          <cell r="AK98">
            <v>0</v>
          </cell>
          <cell r="AL98">
            <v>0</v>
          </cell>
          <cell r="AM98">
            <v>0</v>
          </cell>
          <cell r="AN98">
            <v>5451.45</v>
          </cell>
          <cell r="AO98">
            <v>5451.45</v>
          </cell>
          <cell r="AP98">
            <v>0</v>
          </cell>
        </row>
        <row r="99">
          <cell r="D99">
            <v>25186183</v>
          </cell>
          <cell r="E99" t="str">
            <v>XXX</v>
          </cell>
          <cell r="F99" t="str">
            <v>N</v>
          </cell>
          <cell r="G99" t="str">
            <v>20</v>
          </cell>
          <cell r="H99" t="str">
            <v>CZ</v>
          </cell>
          <cell r="I99" t="str">
            <v>S_RNNEFP</v>
          </cell>
          <cell r="J99" t="str">
            <v>C</v>
          </cell>
          <cell r="K99">
            <v>1148.81</v>
          </cell>
          <cell r="L99">
            <v>0</v>
          </cell>
          <cell r="M99">
            <v>1148.81</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1148.81</v>
          </cell>
          <cell r="AC99">
            <v>1148.81</v>
          </cell>
          <cell r="AD99">
            <v>0</v>
          </cell>
          <cell r="AE99">
            <v>0</v>
          </cell>
          <cell r="AF99">
            <v>0</v>
          </cell>
          <cell r="AG99">
            <v>0</v>
          </cell>
          <cell r="AH99">
            <v>0</v>
          </cell>
          <cell r="AI99">
            <v>0</v>
          </cell>
          <cell r="AJ99">
            <v>0</v>
          </cell>
          <cell r="AK99">
            <v>0</v>
          </cell>
          <cell r="AL99">
            <v>0</v>
          </cell>
          <cell r="AM99">
            <v>0</v>
          </cell>
          <cell r="AN99">
            <v>1148.81</v>
          </cell>
          <cell r="AO99">
            <v>1148.81</v>
          </cell>
          <cell r="AP99">
            <v>0</v>
          </cell>
        </row>
        <row r="100">
          <cell r="D100">
            <v>64506924</v>
          </cell>
          <cell r="E100" t="str">
            <v>XXX</v>
          </cell>
          <cell r="F100" t="str">
            <v>N</v>
          </cell>
          <cell r="G100" t="str">
            <v>20</v>
          </cell>
          <cell r="H100" t="str">
            <v>CZ</v>
          </cell>
          <cell r="I100" t="str">
            <v>S_RNNEFP</v>
          </cell>
          <cell r="J100" t="str">
            <v>C</v>
          </cell>
          <cell r="K100">
            <v>108452545.81999999</v>
          </cell>
          <cell r="L100">
            <v>0</v>
          </cell>
          <cell r="M100">
            <v>29414881.199999999</v>
          </cell>
          <cell r="N100">
            <v>0</v>
          </cell>
          <cell r="O100">
            <v>0</v>
          </cell>
          <cell r="P100">
            <v>79037664.620000005</v>
          </cell>
          <cell r="Q100">
            <v>0</v>
          </cell>
          <cell r="R100">
            <v>0</v>
          </cell>
          <cell r="S100">
            <v>0</v>
          </cell>
          <cell r="T100">
            <v>0</v>
          </cell>
          <cell r="U100">
            <v>0</v>
          </cell>
          <cell r="V100">
            <v>0</v>
          </cell>
          <cell r="W100">
            <v>0</v>
          </cell>
          <cell r="X100">
            <v>0</v>
          </cell>
          <cell r="Y100">
            <v>0</v>
          </cell>
          <cell r="Z100">
            <v>0</v>
          </cell>
          <cell r="AA100">
            <v>0</v>
          </cell>
          <cell r="AB100">
            <v>108452545.81999999</v>
          </cell>
          <cell r="AC100">
            <v>108452545.81999999</v>
          </cell>
          <cell r="AD100">
            <v>0.53300000000000003</v>
          </cell>
          <cell r="AE100">
            <v>0</v>
          </cell>
          <cell r="AF100">
            <v>0</v>
          </cell>
          <cell r="AG100">
            <v>0</v>
          </cell>
          <cell r="AH100">
            <v>0</v>
          </cell>
          <cell r="AI100">
            <v>0</v>
          </cell>
          <cell r="AJ100">
            <v>0</v>
          </cell>
          <cell r="AK100">
            <v>0</v>
          </cell>
          <cell r="AL100">
            <v>0</v>
          </cell>
          <cell r="AM100">
            <v>0</v>
          </cell>
          <cell r="AN100">
            <v>108452545.81999999</v>
          </cell>
          <cell r="AO100">
            <v>108452545.81999999</v>
          </cell>
          <cell r="AP100">
            <v>0.53300000000000003</v>
          </cell>
        </row>
        <row r="101">
          <cell r="D101">
            <v>25181670</v>
          </cell>
          <cell r="E101" t="str">
            <v>XXX</v>
          </cell>
          <cell r="F101" t="str">
            <v>N</v>
          </cell>
          <cell r="G101" t="str">
            <v>20</v>
          </cell>
          <cell r="H101" t="str">
            <v>CZ</v>
          </cell>
          <cell r="I101" t="str">
            <v>S_RNNEFP</v>
          </cell>
          <cell r="J101" t="str">
            <v>N</v>
          </cell>
          <cell r="K101">
            <v>1223315907.8900001</v>
          </cell>
          <cell r="L101">
            <v>0</v>
          </cell>
          <cell r="M101">
            <v>423.72</v>
          </cell>
          <cell r="N101">
            <v>0</v>
          </cell>
          <cell r="O101">
            <v>0</v>
          </cell>
          <cell r="P101">
            <v>330000000</v>
          </cell>
          <cell r="Q101">
            <v>893315484.16999996</v>
          </cell>
          <cell r="R101">
            <v>0</v>
          </cell>
          <cell r="S101">
            <v>0</v>
          </cell>
          <cell r="T101">
            <v>0</v>
          </cell>
          <cell r="U101">
            <v>0</v>
          </cell>
          <cell r="V101">
            <v>0</v>
          </cell>
          <cell r="W101">
            <v>0</v>
          </cell>
          <cell r="X101">
            <v>0</v>
          </cell>
          <cell r="Y101">
            <v>0</v>
          </cell>
          <cell r="Z101">
            <v>0</v>
          </cell>
          <cell r="AA101">
            <v>0</v>
          </cell>
          <cell r="AB101">
            <v>1223315907.8900001</v>
          </cell>
          <cell r="AC101">
            <v>1223315907.8900001</v>
          </cell>
          <cell r="AD101">
            <v>6.016</v>
          </cell>
          <cell r="AE101">
            <v>0</v>
          </cell>
          <cell r="AF101">
            <v>0</v>
          </cell>
          <cell r="AG101">
            <v>0</v>
          </cell>
          <cell r="AH101">
            <v>0</v>
          </cell>
          <cell r="AI101">
            <v>0</v>
          </cell>
          <cell r="AJ101">
            <v>0</v>
          </cell>
          <cell r="AK101">
            <v>0</v>
          </cell>
          <cell r="AL101">
            <v>0</v>
          </cell>
          <cell r="AM101">
            <v>-1223315484.1700001</v>
          </cell>
          <cell r="AN101">
            <v>423.72</v>
          </cell>
          <cell r="AO101">
            <v>423.72</v>
          </cell>
          <cell r="AP101">
            <v>0</v>
          </cell>
        </row>
        <row r="102">
          <cell r="D102">
            <v>24767999</v>
          </cell>
          <cell r="E102" t="str">
            <v>XXX</v>
          </cell>
          <cell r="F102" t="str">
            <v>N</v>
          </cell>
          <cell r="G102" t="str">
            <v>10</v>
          </cell>
          <cell r="H102" t="str">
            <v>CZ</v>
          </cell>
          <cell r="I102" t="str">
            <v>S_RNNEFP</v>
          </cell>
          <cell r="J102" t="str">
            <v>M</v>
          </cell>
          <cell r="K102">
            <v>127.27</v>
          </cell>
          <cell r="L102">
            <v>0</v>
          </cell>
          <cell r="M102">
            <v>127.27</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127.27</v>
          </cell>
          <cell r="AC102">
            <v>127.27</v>
          </cell>
          <cell r="AD102">
            <v>0</v>
          </cell>
          <cell r="AE102">
            <v>0</v>
          </cell>
          <cell r="AF102">
            <v>0</v>
          </cell>
          <cell r="AG102">
            <v>0</v>
          </cell>
          <cell r="AH102">
            <v>0</v>
          </cell>
          <cell r="AI102">
            <v>0</v>
          </cell>
          <cell r="AJ102">
            <v>0</v>
          </cell>
          <cell r="AK102">
            <v>0</v>
          </cell>
          <cell r="AL102">
            <v>0</v>
          </cell>
          <cell r="AM102">
            <v>0</v>
          </cell>
          <cell r="AN102">
            <v>127.27</v>
          </cell>
          <cell r="AO102">
            <v>127.27</v>
          </cell>
          <cell r="AP102">
            <v>0</v>
          </cell>
        </row>
        <row r="103">
          <cell r="D103">
            <v>40614948</v>
          </cell>
          <cell r="E103" t="str">
            <v>XXX</v>
          </cell>
          <cell r="F103" t="str">
            <v>N</v>
          </cell>
          <cell r="G103" t="str">
            <v>20</v>
          </cell>
          <cell r="H103" t="str">
            <v>CZ</v>
          </cell>
          <cell r="I103" t="str">
            <v>S_RNNEFP</v>
          </cell>
          <cell r="J103" t="str">
            <v>F</v>
          </cell>
          <cell r="K103">
            <v>10286925.529999999</v>
          </cell>
          <cell r="L103">
            <v>0</v>
          </cell>
          <cell r="M103">
            <v>81.38</v>
          </cell>
          <cell r="N103">
            <v>0</v>
          </cell>
          <cell r="O103">
            <v>0</v>
          </cell>
          <cell r="P103">
            <v>0</v>
          </cell>
          <cell r="Q103">
            <v>10286844.15</v>
          </cell>
          <cell r="R103">
            <v>0</v>
          </cell>
          <cell r="S103">
            <v>0</v>
          </cell>
          <cell r="T103">
            <v>0</v>
          </cell>
          <cell r="U103">
            <v>0</v>
          </cell>
          <cell r="V103">
            <v>0</v>
          </cell>
          <cell r="W103">
            <v>0</v>
          </cell>
          <cell r="X103">
            <v>0</v>
          </cell>
          <cell r="Y103">
            <v>0</v>
          </cell>
          <cell r="Z103">
            <v>0</v>
          </cell>
          <cell r="AA103">
            <v>0</v>
          </cell>
          <cell r="AB103">
            <v>10286925.529999999</v>
          </cell>
          <cell r="AC103">
            <v>10286925.529999999</v>
          </cell>
          <cell r="AD103">
            <v>5.0999999999999997E-2</v>
          </cell>
          <cell r="AE103">
            <v>0</v>
          </cell>
          <cell r="AF103">
            <v>0</v>
          </cell>
          <cell r="AG103">
            <v>0</v>
          </cell>
          <cell r="AH103">
            <v>0</v>
          </cell>
          <cell r="AI103">
            <v>0</v>
          </cell>
          <cell r="AJ103">
            <v>0</v>
          </cell>
          <cell r="AK103">
            <v>0</v>
          </cell>
          <cell r="AL103">
            <v>0</v>
          </cell>
          <cell r="AM103">
            <v>0</v>
          </cell>
          <cell r="AN103">
            <v>10286925.529999999</v>
          </cell>
          <cell r="AO103">
            <v>10286925.529999999</v>
          </cell>
          <cell r="AP103">
            <v>5.0999999999999997E-2</v>
          </cell>
        </row>
        <row r="104">
          <cell r="D104">
            <v>40743187</v>
          </cell>
          <cell r="E104" t="str">
            <v>XXX</v>
          </cell>
          <cell r="F104" t="str">
            <v>N</v>
          </cell>
          <cell r="G104" t="str">
            <v>20</v>
          </cell>
          <cell r="H104" t="str">
            <v>CZ</v>
          </cell>
          <cell r="I104" t="str">
            <v>S_RNNEFP</v>
          </cell>
          <cell r="J104" t="str">
            <v>C</v>
          </cell>
          <cell r="K104">
            <v>107.29</v>
          </cell>
          <cell r="L104">
            <v>0</v>
          </cell>
          <cell r="M104">
            <v>107.29</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107.29</v>
          </cell>
          <cell r="AC104">
            <v>107.29</v>
          </cell>
          <cell r="AD104">
            <v>0</v>
          </cell>
          <cell r="AE104">
            <v>0</v>
          </cell>
          <cell r="AF104">
            <v>0</v>
          </cell>
          <cell r="AG104">
            <v>0</v>
          </cell>
          <cell r="AH104">
            <v>0</v>
          </cell>
          <cell r="AI104">
            <v>0</v>
          </cell>
          <cell r="AJ104">
            <v>0</v>
          </cell>
          <cell r="AK104">
            <v>0</v>
          </cell>
          <cell r="AL104">
            <v>0</v>
          </cell>
          <cell r="AM104">
            <v>0</v>
          </cell>
          <cell r="AN104">
            <v>107.29</v>
          </cell>
          <cell r="AO104">
            <v>107.29</v>
          </cell>
          <cell r="AP104">
            <v>0</v>
          </cell>
        </row>
        <row r="105">
          <cell r="D105">
            <v>49452011</v>
          </cell>
          <cell r="E105" t="str">
            <v>XXX</v>
          </cell>
          <cell r="F105" t="str">
            <v>N</v>
          </cell>
          <cell r="G105" t="str">
            <v>20</v>
          </cell>
          <cell r="H105" t="str">
            <v>CZ</v>
          </cell>
          <cell r="I105" t="str">
            <v>S_RNNEFP</v>
          </cell>
          <cell r="J105" t="str">
            <v>B</v>
          </cell>
          <cell r="K105">
            <v>36.090000000000003</v>
          </cell>
          <cell r="L105">
            <v>0</v>
          </cell>
          <cell r="M105">
            <v>36.090000000000003</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36.090000000000003</v>
          </cell>
          <cell r="AC105">
            <v>36.090000000000003</v>
          </cell>
          <cell r="AD105">
            <v>0</v>
          </cell>
          <cell r="AE105">
            <v>0</v>
          </cell>
          <cell r="AF105">
            <v>0</v>
          </cell>
          <cell r="AG105">
            <v>0</v>
          </cell>
          <cell r="AH105">
            <v>0</v>
          </cell>
          <cell r="AI105">
            <v>0</v>
          </cell>
          <cell r="AJ105">
            <v>0</v>
          </cell>
          <cell r="AK105">
            <v>0</v>
          </cell>
          <cell r="AL105">
            <v>0</v>
          </cell>
          <cell r="AM105">
            <v>0</v>
          </cell>
          <cell r="AN105">
            <v>36.090000000000003</v>
          </cell>
          <cell r="AO105">
            <v>36.090000000000003</v>
          </cell>
          <cell r="AP105">
            <v>0</v>
          </cell>
        </row>
        <row r="106">
          <cell r="D106">
            <v>547514</v>
          </cell>
          <cell r="E106" t="str">
            <v>XXX</v>
          </cell>
          <cell r="F106" t="str">
            <v>N</v>
          </cell>
          <cell r="G106" t="str">
            <v>10</v>
          </cell>
          <cell r="H106" t="str">
            <v>CZ</v>
          </cell>
          <cell r="I106" t="str">
            <v>S_RNNEFP</v>
          </cell>
          <cell r="J106" t="str">
            <v>F</v>
          </cell>
          <cell r="K106">
            <v>39983037.109999999</v>
          </cell>
          <cell r="L106">
            <v>0</v>
          </cell>
          <cell r="M106">
            <v>170.31</v>
          </cell>
          <cell r="N106">
            <v>0</v>
          </cell>
          <cell r="O106">
            <v>0</v>
          </cell>
          <cell r="P106">
            <v>0</v>
          </cell>
          <cell r="Q106">
            <v>39982866.799999997</v>
          </cell>
          <cell r="R106">
            <v>0</v>
          </cell>
          <cell r="S106">
            <v>0</v>
          </cell>
          <cell r="T106">
            <v>0</v>
          </cell>
          <cell r="U106">
            <v>0</v>
          </cell>
          <cell r="V106">
            <v>0</v>
          </cell>
          <cell r="W106">
            <v>0</v>
          </cell>
          <cell r="X106">
            <v>0</v>
          </cell>
          <cell r="Y106">
            <v>0</v>
          </cell>
          <cell r="Z106">
            <v>0</v>
          </cell>
          <cell r="AA106">
            <v>0</v>
          </cell>
          <cell r="AB106">
            <v>39983037.109999999</v>
          </cell>
          <cell r="AC106">
            <v>39983037.109999999</v>
          </cell>
          <cell r="AD106">
            <v>0.19700000000000001</v>
          </cell>
          <cell r="AE106">
            <v>0</v>
          </cell>
          <cell r="AF106">
            <v>0</v>
          </cell>
          <cell r="AG106">
            <v>0</v>
          </cell>
          <cell r="AH106">
            <v>0</v>
          </cell>
          <cell r="AI106">
            <v>0</v>
          </cell>
          <cell r="AJ106">
            <v>0</v>
          </cell>
          <cell r="AK106">
            <v>0</v>
          </cell>
          <cell r="AL106">
            <v>0</v>
          </cell>
          <cell r="AM106">
            <v>0</v>
          </cell>
          <cell r="AN106">
            <v>39983037.109999999</v>
          </cell>
          <cell r="AO106">
            <v>39983037.109999999</v>
          </cell>
          <cell r="AP106">
            <v>0.19700000000000001</v>
          </cell>
        </row>
        <row r="107">
          <cell r="D107">
            <v>64580148</v>
          </cell>
          <cell r="E107" t="str">
            <v>XXX</v>
          </cell>
          <cell r="F107" t="str">
            <v>N</v>
          </cell>
          <cell r="G107" t="str">
            <v>20</v>
          </cell>
          <cell r="H107" t="str">
            <v>CZ</v>
          </cell>
          <cell r="I107" t="str">
            <v>S_RNNEFP</v>
          </cell>
          <cell r="J107" t="str">
            <v>L</v>
          </cell>
          <cell r="K107">
            <v>60.16</v>
          </cell>
          <cell r="L107">
            <v>0</v>
          </cell>
          <cell r="M107">
            <v>60.16</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60.16</v>
          </cell>
          <cell r="AC107">
            <v>60.16</v>
          </cell>
          <cell r="AD107">
            <v>0</v>
          </cell>
          <cell r="AE107">
            <v>0</v>
          </cell>
          <cell r="AF107">
            <v>0</v>
          </cell>
          <cell r="AG107">
            <v>0</v>
          </cell>
          <cell r="AH107">
            <v>0</v>
          </cell>
          <cell r="AI107">
            <v>0</v>
          </cell>
          <cell r="AJ107">
            <v>0</v>
          </cell>
          <cell r="AK107">
            <v>0</v>
          </cell>
          <cell r="AL107">
            <v>0</v>
          </cell>
          <cell r="AM107">
            <v>0</v>
          </cell>
          <cell r="AN107">
            <v>60.16</v>
          </cell>
          <cell r="AO107">
            <v>60.16</v>
          </cell>
          <cell r="AP107">
            <v>0</v>
          </cell>
        </row>
        <row r="108">
          <cell r="D108">
            <v>49451251</v>
          </cell>
          <cell r="E108" t="str">
            <v>XXX</v>
          </cell>
          <cell r="F108" t="str">
            <v>N</v>
          </cell>
          <cell r="G108" t="str">
            <v>20</v>
          </cell>
          <cell r="H108" t="str">
            <v>CZ</v>
          </cell>
          <cell r="I108" t="str">
            <v>S_RNNEFP</v>
          </cell>
          <cell r="J108" t="str">
            <v>F</v>
          </cell>
          <cell r="K108">
            <v>545.41999999999996</v>
          </cell>
          <cell r="L108">
            <v>0</v>
          </cell>
          <cell r="M108">
            <v>545.41999999999996</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545.41999999999996</v>
          </cell>
          <cell r="AC108">
            <v>545.41999999999996</v>
          </cell>
          <cell r="AD108">
            <v>0</v>
          </cell>
          <cell r="AE108">
            <v>0</v>
          </cell>
          <cell r="AF108">
            <v>0</v>
          </cell>
          <cell r="AG108">
            <v>0</v>
          </cell>
          <cell r="AH108">
            <v>0</v>
          </cell>
          <cell r="AI108">
            <v>0</v>
          </cell>
          <cell r="AJ108">
            <v>0</v>
          </cell>
          <cell r="AK108">
            <v>0</v>
          </cell>
          <cell r="AL108">
            <v>0</v>
          </cell>
          <cell r="AM108">
            <v>0</v>
          </cell>
          <cell r="AN108">
            <v>545.41999999999996</v>
          </cell>
          <cell r="AO108">
            <v>545.41999999999996</v>
          </cell>
          <cell r="AP108">
            <v>0</v>
          </cell>
        </row>
        <row r="109">
          <cell r="D109">
            <v>60838744</v>
          </cell>
          <cell r="E109" t="str">
            <v>XXX</v>
          </cell>
          <cell r="F109" t="str">
            <v>N</v>
          </cell>
          <cell r="G109" t="str">
            <v>20</v>
          </cell>
          <cell r="H109" t="str">
            <v>CZ</v>
          </cell>
          <cell r="I109" t="str">
            <v>S_RNNEFP</v>
          </cell>
          <cell r="J109" t="str">
            <v>F</v>
          </cell>
          <cell r="K109">
            <v>570397906.10000002</v>
          </cell>
          <cell r="L109">
            <v>0</v>
          </cell>
          <cell r="M109">
            <v>0</v>
          </cell>
          <cell r="N109">
            <v>0</v>
          </cell>
          <cell r="O109">
            <v>0</v>
          </cell>
          <cell r="P109">
            <v>0</v>
          </cell>
          <cell r="Q109">
            <v>570397906.10000002</v>
          </cell>
          <cell r="R109">
            <v>0</v>
          </cell>
          <cell r="S109">
            <v>0</v>
          </cell>
          <cell r="T109">
            <v>0</v>
          </cell>
          <cell r="U109">
            <v>0</v>
          </cell>
          <cell r="V109">
            <v>0</v>
          </cell>
          <cell r="W109">
            <v>0</v>
          </cell>
          <cell r="X109">
            <v>0</v>
          </cell>
          <cell r="Y109">
            <v>0</v>
          </cell>
          <cell r="Z109">
            <v>0</v>
          </cell>
          <cell r="AA109">
            <v>0</v>
          </cell>
          <cell r="AB109">
            <v>570397906.10000002</v>
          </cell>
          <cell r="AC109">
            <v>570397906.10000002</v>
          </cell>
          <cell r="AD109">
            <v>2.8050000000000002</v>
          </cell>
          <cell r="AE109">
            <v>0</v>
          </cell>
          <cell r="AF109">
            <v>0</v>
          </cell>
          <cell r="AG109">
            <v>0</v>
          </cell>
          <cell r="AH109">
            <v>0</v>
          </cell>
          <cell r="AI109">
            <v>0</v>
          </cell>
          <cell r="AJ109">
            <v>0</v>
          </cell>
          <cell r="AK109">
            <v>0</v>
          </cell>
          <cell r="AL109">
            <v>0</v>
          </cell>
          <cell r="AM109">
            <v>0</v>
          </cell>
          <cell r="AN109">
            <v>570397906.10000002</v>
          </cell>
          <cell r="AO109">
            <v>570397906.10000002</v>
          </cell>
          <cell r="AP109">
            <v>2.8050000000000002</v>
          </cell>
        </row>
        <row r="110">
          <cell r="D110">
            <v>26157799</v>
          </cell>
          <cell r="E110" t="str">
            <v>XXX</v>
          </cell>
          <cell r="F110" t="str">
            <v>N</v>
          </cell>
          <cell r="G110" t="str">
            <v>20</v>
          </cell>
          <cell r="H110" t="str">
            <v>CZ</v>
          </cell>
          <cell r="I110" t="str">
            <v>S_RNNEFP</v>
          </cell>
          <cell r="J110" t="str">
            <v>N</v>
          </cell>
          <cell r="K110">
            <v>548000</v>
          </cell>
          <cell r="L110">
            <v>0</v>
          </cell>
          <cell r="M110">
            <v>0</v>
          </cell>
          <cell r="N110">
            <v>0</v>
          </cell>
          <cell r="O110">
            <v>0</v>
          </cell>
          <cell r="P110">
            <v>0</v>
          </cell>
          <cell r="Q110">
            <v>548000</v>
          </cell>
          <cell r="R110">
            <v>0</v>
          </cell>
          <cell r="S110">
            <v>0</v>
          </cell>
          <cell r="T110">
            <v>0</v>
          </cell>
          <cell r="U110">
            <v>0</v>
          </cell>
          <cell r="V110">
            <v>0</v>
          </cell>
          <cell r="W110">
            <v>0</v>
          </cell>
          <cell r="X110">
            <v>0</v>
          </cell>
          <cell r="Y110">
            <v>0</v>
          </cell>
          <cell r="Z110">
            <v>0</v>
          </cell>
          <cell r="AA110">
            <v>0</v>
          </cell>
          <cell r="AB110">
            <v>548000</v>
          </cell>
          <cell r="AC110">
            <v>548000</v>
          </cell>
          <cell r="AD110">
            <v>3.0000000000000001E-3</v>
          </cell>
          <cell r="AE110">
            <v>0</v>
          </cell>
          <cell r="AF110">
            <v>0</v>
          </cell>
          <cell r="AG110">
            <v>0</v>
          </cell>
          <cell r="AH110">
            <v>0</v>
          </cell>
          <cell r="AI110">
            <v>0</v>
          </cell>
          <cell r="AJ110">
            <v>0</v>
          </cell>
          <cell r="AK110">
            <v>0</v>
          </cell>
          <cell r="AL110">
            <v>0</v>
          </cell>
          <cell r="AM110">
            <v>0</v>
          </cell>
          <cell r="AN110">
            <v>548000</v>
          </cell>
          <cell r="AO110">
            <v>548000</v>
          </cell>
          <cell r="AP110">
            <v>3.0000000000000001E-3</v>
          </cell>
        </row>
        <row r="111">
          <cell r="D111">
            <v>25429949</v>
          </cell>
          <cell r="E111" t="str">
            <v>XXX</v>
          </cell>
          <cell r="F111" t="str">
            <v>N</v>
          </cell>
          <cell r="G111" t="str">
            <v>10</v>
          </cell>
          <cell r="H111" t="str">
            <v>CZ</v>
          </cell>
          <cell r="I111" t="str">
            <v>S_RNNEFP</v>
          </cell>
          <cell r="J111" t="str">
            <v>F</v>
          </cell>
          <cell r="K111">
            <v>80678036.5</v>
          </cell>
          <cell r="L111">
            <v>0</v>
          </cell>
          <cell r="M111">
            <v>2351.16</v>
          </cell>
          <cell r="N111">
            <v>0</v>
          </cell>
          <cell r="O111">
            <v>0</v>
          </cell>
          <cell r="P111">
            <v>0</v>
          </cell>
          <cell r="Q111">
            <v>80675685.340000004</v>
          </cell>
          <cell r="R111">
            <v>0</v>
          </cell>
          <cell r="S111">
            <v>0</v>
          </cell>
          <cell r="T111">
            <v>0</v>
          </cell>
          <cell r="U111">
            <v>0</v>
          </cell>
          <cell r="V111">
            <v>0</v>
          </cell>
          <cell r="W111">
            <v>0</v>
          </cell>
          <cell r="X111">
            <v>0</v>
          </cell>
          <cell r="Y111">
            <v>0</v>
          </cell>
          <cell r="Z111">
            <v>-5.01</v>
          </cell>
          <cell r="AA111">
            <v>0</v>
          </cell>
          <cell r="AB111">
            <v>80678031.489999995</v>
          </cell>
          <cell r="AC111">
            <v>80678031.489999995</v>
          </cell>
          <cell r="AD111">
            <v>0.39700000000000002</v>
          </cell>
          <cell r="AE111">
            <v>0</v>
          </cell>
          <cell r="AF111">
            <v>0</v>
          </cell>
          <cell r="AG111">
            <v>0</v>
          </cell>
          <cell r="AH111">
            <v>0</v>
          </cell>
          <cell r="AI111">
            <v>0</v>
          </cell>
          <cell r="AJ111">
            <v>0</v>
          </cell>
          <cell r="AK111">
            <v>0</v>
          </cell>
          <cell r="AL111">
            <v>0</v>
          </cell>
          <cell r="AM111">
            <v>0</v>
          </cell>
          <cell r="AN111">
            <v>80678031.489999995</v>
          </cell>
          <cell r="AO111">
            <v>80678031.489999995</v>
          </cell>
          <cell r="AP111">
            <v>0.39700000000000002</v>
          </cell>
        </row>
        <row r="112">
          <cell r="D112">
            <v>43874835</v>
          </cell>
          <cell r="E112" t="str">
            <v>XXX</v>
          </cell>
          <cell r="F112" t="str">
            <v>N</v>
          </cell>
          <cell r="G112" t="str">
            <v>10</v>
          </cell>
          <cell r="H112" t="str">
            <v>CZ</v>
          </cell>
          <cell r="I112" t="str">
            <v>S_RNNEFP</v>
          </cell>
          <cell r="J112" t="str">
            <v>F</v>
          </cell>
          <cell r="K112">
            <v>14793213.449999999</v>
          </cell>
          <cell r="L112">
            <v>0</v>
          </cell>
          <cell r="M112">
            <v>0</v>
          </cell>
          <cell r="N112">
            <v>0</v>
          </cell>
          <cell r="O112">
            <v>0</v>
          </cell>
          <cell r="P112">
            <v>0</v>
          </cell>
          <cell r="Q112">
            <v>14793213.449999999</v>
          </cell>
          <cell r="R112">
            <v>0</v>
          </cell>
          <cell r="S112">
            <v>0</v>
          </cell>
          <cell r="T112">
            <v>0</v>
          </cell>
          <cell r="U112">
            <v>0</v>
          </cell>
          <cell r="V112">
            <v>0</v>
          </cell>
          <cell r="W112">
            <v>0</v>
          </cell>
          <cell r="X112">
            <v>0</v>
          </cell>
          <cell r="Y112">
            <v>0</v>
          </cell>
          <cell r="Z112">
            <v>0</v>
          </cell>
          <cell r="AA112">
            <v>0</v>
          </cell>
          <cell r="AB112">
            <v>14793213.449999999</v>
          </cell>
          <cell r="AC112">
            <v>14793213.449999999</v>
          </cell>
          <cell r="AD112">
            <v>7.2999999999999995E-2</v>
          </cell>
          <cell r="AE112">
            <v>0</v>
          </cell>
          <cell r="AF112">
            <v>0</v>
          </cell>
          <cell r="AG112">
            <v>0</v>
          </cell>
          <cell r="AH112">
            <v>0</v>
          </cell>
          <cell r="AI112">
            <v>0</v>
          </cell>
          <cell r="AJ112">
            <v>0</v>
          </cell>
          <cell r="AK112">
            <v>0</v>
          </cell>
          <cell r="AL112">
            <v>0</v>
          </cell>
          <cell r="AM112">
            <v>0</v>
          </cell>
          <cell r="AN112">
            <v>14793213.449999999</v>
          </cell>
          <cell r="AO112">
            <v>14793213.449999999</v>
          </cell>
          <cell r="AP112">
            <v>7.2999999999999995E-2</v>
          </cell>
        </row>
        <row r="113">
          <cell r="D113">
            <v>46342796</v>
          </cell>
          <cell r="E113" t="str">
            <v>31570010000000120084</v>
          </cell>
          <cell r="F113" t="str">
            <v>N</v>
          </cell>
          <cell r="G113" t="str">
            <v>20</v>
          </cell>
          <cell r="H113" t="str">
            <v>CZ</v>
          </cell>
          <cell r="I113" t="str">
            <v>S_RNNEFP</v>
          </cell>
          <cell r="J113" t="str">
            <v>F</v>
          </cell>
          <cell r="K113">
            <v>2440479323.6900001</v>
          </cell>
          <cell r="L113">
            <v>0</v>
          </cell>
          <cell r="M113">
            <v>717921740.07000005</v>
          </cell>
          <cell r="N113">
            <v>0</v>
          </cell>
          <cell r="O113">
            <v>72473865.319999993</v>
          </cell>
          <cell r="P113">
            <v>432100491.81</v>
          </cell>
          <cell r="Q113">
            <v>1217983226.49</v>
          </cell>
          <cell r="R113">
            <v>0</v>
          </cell>
          <cell r="S113">
            <v>0</v>
          </cell>
          <cell r="T113">
            <v>0</v>
          </cell>
          <cell r="U113">
            <v>0</v>
          </cell>
          <cell r="V113">
            <v>0</v>
          </cell>
          <cell r="W113">
            <v>0</v>
          </cell>
          <cell r="X113">
            <v>0</v>
          </cell>
          <cell r="Y113">
            <v>0</v>
          </cell>
          <cell r="Z113">
            <v>-3922101.44</v>
          </cell>
          <cell r="AA113">
            <v>0</v>
          </cell>
          <cell r="AB113">
            <v>2436557222.25</v>
          </cell>
          <cell r="AC113">
            <v>2364083356.9299998</v>
          </cell>
          <cell r="AD113">
            <v>11.981999999999999</v>
          </cell>
          <cell r="AE113">
            <v>0</v>
          </cell>
          <cell r="AF113">
            <v>0</v>
          </cell>
          <cell r="AG113">
            <v>0</v>
          </cell>
          <cell r="AH113">
            <v>0</v>
          </cell>
          <cell r="AI113">
            <v>0</v>
          </cell>
          <cell r="AJ113">
            <v>0</v>
          </cell>
          <cell r="AK113">
            <v>0</v>
          </cell>
          <cell r="AL113">
            <v>0</v>
          </cell>
          <cell r="AM113">
            <v>-1245284933.51</v>
          </cell>
          <cell r="AN113">
            <v>1191272288.74</v>
          </cell>
          <cell r="AO113">
            <v>1118798423.4200001</v>
          </cell>
          <cell r="AP113">
            <v>5.8579999999999997</v>
          </cell>
        </row>
        <row r="114">
          <cell r="D114">
            <v>46346741</v>
          </cell>
          <cell r="E114" t="str">
            <v>XXX</v>
          </cell>
          <cell r="F114" t="str">
            <v>N</v>
          </cell>
          <cell r="G114" t="str">
            <v>20</v>
          </cell>
          <cell r="H114" t="str">
            <v>CZ</v>
          </cell>
          <cell r="I114" t="str">
            <v>S_RNNEFP</v>
          </cell>
          <cell r="J114" t="str">
            <v>C</v>
          </cell>
          <cell r="K114">
            <v>380036488.89999998</v>
          </cell>
          <cell r="L114">
            <v>0</v>
          </cell>
          <cell r="M114">
            <v>80036488.890000001</v>
          </cell>
          <cell r="N114">
            <v>0</v>
          </cell>
          <cell r="O114">
            <v>0</v>
          </cell>
          <cell r="P114">
            <v>300000000</v>
          </cell>
          <cell r="Q114">
            <v>0.01</v>
          </cell>
          <cell r="R114">
            <v>0</v>
          </cell>
          <cell r="S114">
            <v>0</v>
          </cell>
          <cell r="T114">
            <v>0</v>
          </cell>
          <cell r="U114">
            <v>0</v>
          </cell>
          <cell r="V114">
            <v>0</v>
          </cell>
          <cell r="W114">
            <v>0</v>
          </cell>
          <cell r="X114">
            <v>0</v>
          </cell>
          <cell r="Y114">
            <v>0</v>
          </cell>
          <cell r="Z114">
            <v>-68985.67</v>
          </cell>
          <cell r="AA114">
            <v>0</v>
          </cell>
          <cell r="AB114">
            <v>379967503.23000002</v>
          </cell>
          <cell r="AC114">
            <v>379967503.23000002</v>
          </cell>
          <cell r="AD114">
            <v>1.8680000000000001</v>
          </cell>
          <cell r="AE114">
            <v>0</v>
          </cell>
          <cell r="AF114">
            <v>0</v>
          </cell>
          <cell r="AG114">
            <v>0</v>
          </cell>
          <cell r="AH114">
            <v>0</v>
          </cell>
          <cell r="AI114">
            <v>0</v>
          </cell>
          <cell r="AJ114">
            <v>0</v>
          </cell>
          <cell r="AK114">
            <v>0</v>
          </cell>
          <cell r="AL114">
            <v>0</v>
          </cell>
          <cell r="AM114">
            <v>-300000000.00999999</v>
          </cell>
          <cell r="AN114">
            <v>79967503.219999999</v>
          </cell>
          <cell r="AO114">
            <v>79967503.219999999</v>
          </cell>
          <cell r="AP114">
            <v>0.39300000000000002</v>
          </cell>
        </row>
        <row r="115">
          <cell r="D115">
            <v>45274649</v>
          </cell>
          <cell r="E115" t="str">
            <v>XXX</v>
          </cell>
          <cell r="F115" t="str">
            <v>N</v>
          </cell>
          <cell r="G115" t="str">
            <v>10</v>
          </cell>
          <cell r="H115" t="str">
            <v>CZ</v>
          </cell>
          <cell r="I115" t="str">
            <v>S_RNNEFP</v>
          </cell>
          <cell r="J115" t="str">
            <v>D</v>
          </cell>
          <cell r="K115">
            <v>5093991.5199999996</v>
          </cell>
          <cell r="L115">
            <v>0</v>
          </cell>
          <cell r="M115">
            <v>5093991.5199999996</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5093991.5199999996</v>
          </cell>
          <cell r="AC115">
            <v>0</v>
          </cell>
          <cell r="AD115">
            <v>2.5000000000000001E-2</v>
          </cell>
          <cell r="AE115">
            <v>0</v>
          </cell>
          <cell r="AF115">
            <v>0</v>
          </cell>
          <cell r="AG115">
            <v>0</v>
          </cell>
          <cell r="AH115">
            <v>0</v>
          </cell>
          <cell r="AI115">
            <v>0</v>
          </cell>
          <cell r="AJ115">
            <v>0</v>
          </cell>
          <cell r="AK115">
            <v>0</v>
          </cell>
          <cell r="AL115">
            <v>0</v>
          </cell>
          <cell r="AM115">
            <v>0</v>
          </cell>
          <cell r="AN115">
            <v>5093991.5199999996</v>
          </cell>
          <cell r="AO115">
            <v>0</v>
          </cell>
          <cell r="AP115">
            <v>2.5000000000000001E-2</v>
          </cell>
        </row>
        <row r="116">
          <cell r="D116">
            <v>46356088</v>
          </cell>
          <cell r="E116" t="str">
            <v>XXX</v>
          </cell>
          <cell r="F116" t="str">
            <v>N</v>
          </cell>
          <cell r="G116" t="str">
            <v>20</v>
          </cell>
          <cell r="H116" t="str">
            <v>CZ</v>
          </cell>
          <cell r="I116" t="str">
            <v>S_RNNEFP</v>
          </cell>
          <cell r="J116" t="str">
            <v>M</v>
          </cell>
          <cell r="K116">
            <v>32997711.440000001</v>
          </cell>
          <cell r="L116">
            <v>0</v>
          </cell>
          <cell r="M116">
            <v>2997711.44</v>
          </cell>
          <cell r="N116">
            <v>0</v>
          </cell>
          <cell r="O116">
            <v>0</v>
          </cell>
          <cell r="P116">
            <v>30000000</v>
          </cell>
          <cell r="Q116">
            <v>0</v>
          </cell>
          <cell r="R116">
            <v>0</v>
          </cell>
          <cell r="S116">
            <v>0</v>
          </cell>
          <cell r="T116">
            <v>0</v>
          </cell>
          <cell r="U116">
            <v>0</v>
          </cell>
          <cell r="V116">
            <v>0</v>
          </cell>
          <cell r="W116">
            <v>0</v>
          </cell>
          <cell r="X116">
            <v>0</v>
          </cell>
          <cell r="Y116">
            <v>0</v>
          </cell>
          <cell r="Z116">
            <v>0</v>
          </cell>
          <cell r="AA116">
            <v>0</v>
          </cell>
          <cell r="AB116">
            <v>32997711.440000001</v>
          </cell>
          <cell r="AC116">
            <v>32997711.440000001</v>
          </cell>
          <cell r="AD116">
            <v>0.16200000000000001</v>
          </cell>
          <cell r="AE116">
            <v>0</v>
          </cell>
          <cell r="AF116">
            <v>0</v>
          </cell>
          <cell r="AG116">
            <v>0</v>
          </cell>
          <cell r="AH116">
            <v>0</v>
          </cell>
          <cell r="AI116">
            <v>0</v>
          </cell>
          <cell r="AJ116">
            <v>0</v>
          </cell>
          <cell r="AK116">
            <v>0</v>
          </cell>
          <cell r="AL116">
            <v>0</v>
          </cell>
          <cell r="AM116">
            <v>-30000000</v>
          </cell>
          <cell r="AN116">
            <v>2997711.44</v>
          </cell>
          <cell r="AO116">
            <v>2997711.44</v>
          </cell>
          <cell r="AP116">
            <v>1.4999999999999999E-2</v>
          </cell>
        </row>
        <row r="117">
          <cell r="D117">
            <v>47718684</v>
          </cell>
          <cell r="E117" t="str">
            <v>XXX</v>
          </cell>
          <cell r="F117" t="str">
            <v>N</v>
          </cell>
          <cell r="G117" t="str">
            <v>20</v>
          </cell>
          <cell r="H117" t="str">
            <v>CZ</v>
          </cell>
          <cell r="I117" t="str">
            <v>S_RNNEFP</v>
          </cell>
          <cell r="J117" t="str">
            <v>M</v>
          </cell>
          <cell r="K117">
            <v>9000000</v>
          </cell>
          <cell r="L117">
            <v>0</v>
          </cell>
          <cell r="M117">
            <v>0</v>
          </cell>
          <cell r="N117">
            <v>0</v>
          </cell>
          <cell r="O117">
            <v>0</v>
          </cell>
          <cell r="P117">
            <v>9000000</v>
          </cell>
          <cell r="Q117">
            <v>0</v>
          </cell>
          <cell r="R117">
            <v>0</v>
          </cell>
          <cell r="S117">
            <v>0</v>
          </cell>
          <cell r="T117">
            <v>0</v>
          </cell>
          <cell r="U117">
            <v>0</v>
          </cell>
          <cell r="V117">
            <v>0</v>
          </cell>
          <cell r="W117">
            <v>0</v>
          </cell>
          <cell r="X117">
            <v>0</v>
          </cell>
          <cell r="Y117">
            <v>0</v>
          </cell>
          <cell r="Z117">
            <v>0</v>
          </cell>
          <cell r="AA117">
            <v>0</v>
          </cell>
          <cell r="AB117">
            <v>9000000</v>
          </cell>
          <cell r="AC117">
            <v>9000000</v>
          </cell>
          <cell r="AD117">
            <v>4.3999999999999997E-2</v>
          </cell>
          <cell r="AE117">
            <v>0</v>
          </cell>
          <cell r="AF117">
            <v>0</v>
          </cell>
          <cell r="AG117">
            <v>0</v>
          </cell>
          <cell r="AH117">
            <v>0</v>
          </cell>
          <cell r="AI117">
            <v>0</v>
          </cell>
          <cell r="AJ117">
            <v>0</v>
          </cell>
          <cell r="AK117">
            <v>0</v>
          </cell>
          <cell r="AL117">
            <v>0</v>
          </cell>
          <cell r="AM117">
            <v>-9000000</v>
          </cell>
          <cell r="AN117">
            <v>0</v>
          </cell>
          <cell r="AO117">
            <v>0</v>
          </cell>
          <cell r="AP117">
            <v>0</v>
          </cell>
        </row>
        <row r="118">
          <cell r="D118">
            <v>6947</v>
          </cell>
          <cell r="E118" t="str">
            <v>XXX</v>
          </cell>
          <cell r="F118" t="str">
            <v>N</v>
          </cell>
          <cell r="G118" t="str">
            <v>20</v>
          </cell>
          <cell r="H118" t="str">
            <v>CZ</v>
          </cell>
          <cell r="I118" t="str">
            <v>S_RNVLAOMI</v>
          </cell>
          <cell r="K118">
            <v>18145466126.52</v>
          </cell>
          <cell r="L118">
            <v>0</v>
          </cell>
          <cell r="M118">
            <v>18145466126.52</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18145466126.52</v>
          </cell>
          <cell r="AC118">
            <v>12470761387.73</v>
          </cell>
          <cell r="AD118">
            <v>89.228999999999999</v>
          </cell>
          <cell r="AE118">
            <v>0</v>
          </cell>
          <cell r="AF118">
            <v>0</v>
          </cell>
          <cell r="AG118">
            <v>0</v>
          </cell>
          <cell r="AH118">
            <v>0</v>
          </cell>
          <cell r="AI118">
            <v>0</v>
          </cell>
          <cell r="AJ118">
            <v>0</v>
          </cell>
          <cell r="AK118">
            <v>0</v>
          </cell>
          <cell r="AL118">
            <v>0</v>
          </cell>
          <cell r="AM118">
            <v>-18145466126.52</v>
          </cell>
          <cell r="AN118">
            <v>0</v>
          </cell>
          <cell r="AO118">
            <v>0</v>
          </cell>
          <cell r="AP118">
            <v>0</v>
          </cell>
        </row>
        <row r="119">
          <cell r="D119">
            <v>28207700</v>
          </cell>
          <cell r="E119" t="str">
            <v>XXX</v>
          </cell>
          <cell r="F119" t="str">
            <v>N</v>
          </cell>
          <cell r="G119" t="str">
            <v>10</v>
          </cell>
          <cell r="H119" t="str">
            <v>CZ</v>
          </cell>
          <cell r="I119" t="str">
            <v>S_RNNEFP</v>
          </cell>
          <cell r="J119" t="str">
            <v>L</v>
          </cell>
          <cell r="K119">
            <v>6260467.79</v>
          </cell>
          <cell r="L119">
            <v>0</v>
          </cell>
          <cell r="M119">
            <v>6260467.79</v>
          </cell>
          <cell r="N119">
            <v>0</v>
          </cell>
          <cell r="O119">
            <v>0</v>
          </cell>
          <cell r="P119">
            <v>0</v>
          </cell>
          <cell r="Q119">
            <v>0</v>
          </cell>
          <cell r="R119">
            <v>0</v>
          </cell>
          <cell r="S119">
            <v>0</v>
          </cell>
          <cell r="T119">
            <v>0</v>
          </cell>
          <cell r="U119">
            <v>0</v>
          </cell>
          <cell r="V119">
            <v>0</v>
          </cell>
          <cell r="W119">
            <v>0</v>
          </cell>
          <cell r="X119">
            <v>0</v>
          </cell>
          <cell r="Y119">
            <v>0</v>
          </cell>
          <cell r="Z119">
            <v>-850.52</v>
          </cell>
          <cell r="AA119">
            <v>0</v>
          </cell>
          <cell r="AB119">
            <v>6259617.2699999996</v>
          </cell>
          <cell r="AC119">
            <v>6259617.2699999996</v>
          </cell>
          <cell r="AD119">
            <v>3.1E-2</v>
          </cell>
          <cell r="AE119">
            <v>0</v>
          </cell>
          <cell r="AF119">
            <v>0</v>
          </cell>
          <cell r="AG119">
            <v>0</v>
          </cell>
          <cell r="AH119">
            <v>0</v>
          </cell>
          <cell r="AI119">
            <v>0</v>
          </cell>
          <cell r="AJ119">
            <v>0</v>
          </cell>
          <cell r="AK119">
            <v>0</v>
          </cell>
          <cell r="AL119">
            <v>0</v>
          </cell>
          <cell r="AM119">
            <v>0</v>
          </cell>
          <cell r="AN119">
            <v>6259617.2699999996</v>
          </cell>
          <cell r="AO119">
            <v>6259617.2699999996</v>
          </cell>
          <cell r="AP119">
            <v>3.1E-2</v>
          </cell>
        </row>
        <row r="120">
          <cell r="D120">
            <v>28209486</v>
          </cell>
          <cell r="E120" t="str">
            <v>XXX</v>
          </cell>
          <cell r="F120" t="str">
            <v>N</v>
          </cell>
          <cell r="G120" t="str">
            <v>10</v>
          </cell>
          <cell r="H120" t="str">
            <v>CZ</v>
          </cell>
          <cell r="I120" t="str">
            <v>S_RNNEFP</v>
          </cell>
          <cell r="J120" t="str">
            <v>L</v>
          </cell>
          <cell r="K120">
            <v>9804910.8499999996</v>
          </cell>
          <cell r="L120">
            <v>0</v>
          </cell>
          <cell r="M120">
            <v>9804910.8499999996</v>
          </cell>
          <cell r="N120">
            <v>0</v>
          </cell>
          <cell r="O120">
            <v>0</v>
          </cell>
          <cell r="P120">
            <v>0</v>
          </cell>
          <cell r="Q120">
            <v>0</v>
          </cell>
          <cell r="R120">
            <v>0</v>
          </cell>
          <cell r="S120">
            <v>0</v>
          </cell>
          <cell r="T120">
            <v>0</v>
          </cell>
          <cell r="U120">
            <v>0</v>
          </cell>
          <cell r="V120">
            <v>0</v>
          </cell>
          <cell r="W120">
            <v>0</v>
          </cell>
          <cell r="X120">
            <v>0</v>
          </cell>
          <cell r="Y120">
            <v>0</v>
          </cell>
          <cell r="Z120">
            <v>-13299.77</v>
          </cell>
          <cell r="AA120">
            <v>0</v>
          </cell>
          <cell r="AB120">
            <v>9791611.0800000001</v>
          </cell>
          <cell r="AC120">
            <v>9791611.0800000001</v>
          </cell>
          <cell r="AD120">
            <v>4.8000000000000001E-2</v>
          </cell>
          <cell r="AE120">
            <v>0</v>
          </cell>
          <cell r="AF120">
            <v>0</v>
          </cell>
          <cell r="AG120">
            <v>0</v>
          </cell>
          <cell r="AH120">
            <v>0</v>
          </cell>
          <cell r="AI120">
            <v>0</v>
          </cell>
          <cell r="AJ120">
            <v>0</v>
          </cell>
          <cell r="AK120">
            <v>0</v>
          </cell>
          <cell r="AL120">
            <v>0</v>
          </cell>
          <cell r="AM120">
            <v>0</v>
          </cell>
          <cell r="AN120">
            <v>9791611.0800000001</v>
          </cell>
          <cell r="AO120">
            <v>9791611.0800000001</v>
          </cell>
          <cell r="AP120">
            <v>4.8000000000000001E-2</v>
          </cell>
        </row>
        <row r="121">
          <cell r="D121">
            <v>24199028</v>
          </cell>
          <cell r="E121" t="str">
            <v>XXX</v>
          </cell>
          <cell r="F121" t="str">
            <v>N</v>
          </cell>
          <cell r="G121" t="str">
            <v>10</v>
          </cell>
          <cell r="H121" t="str">
            <v>CZ</v>
          </cell>
          <cell r="I121" t="str">
            <v>S_RNNEFP</v>
          </cell>
          <cell r="J121" t="str">
            <v>L</v>
          </cell>
          <cell r="K121">
            <v>155854374.22999999</v>
          </cell>
          <cell r="L121">
            <v>0</v>
          </cell>
          <cell r="M121">
            <v>155854373.97</v>
          </cell>
          <cell r="N121">
            <v>0</v>
          </cell>
          <cell r="O121">
            <v>0</v>
          </cell>
          <cell r="P121">
            <v>0.26</v>
          </cell>
          <cell r="Q121">
            <v>0</v>
          </cell>
          <cell r="R121">
            <v>0</v>
          </cell>
          <cell r="S121">
            <v>0</v>
          </cell>
          <cell r="T121">
            <v>0</v>
          </cell>
          <cell r="U121">
            <v>0</v>
          </cell>
          <cell r="V121">
            <v>0</v>
          </cell>
          <cell r="W121">
            <v>0</v>
          </cell>
          <cell r="X121">
            <v>0</v>
          </cell>
          <cell r="Y121">
            <v>0</v>
          </cell>
          <cell r="Z121">
            <v>-21627.51</v>
          </cell>
          <cell r="AA121">
            <v>0</v>
          </cell>
          <cell r="AB121">
            <v>155832746.72</v>
          </cell>
          <cell r="AC121">
            <v>155832746.72</v>
          </cell>
          <cell r="AD121">
            <v>0.76600000000000001</v>
          </cell>
          <cell r="AE121">
            <v>0</v>
          </cell>
          <cell r="AF121">
            <v>0</v>
          </cell>
          <cell r="AG121">
            <v>0</v>
          </cell>
          <cell r="AH121">
            <v>0</v>
          </cell>
          <cell r="AI121">
            <v>0</v>
          </cell>
          <cell r="AJ121">
            <v>0</v>
          </cell>
          <cell r="AK121">
            <v>0</v>
          </cell>
          <cell r="AL121">
            <v>0</v>
          </cell>
          <cell r="AM121">
            <v>-9216106.0600000005</v>
          </cell>
          <cell r="AN121">
            <v>146616640.66</v>
          </cell>
          <cell r="AO121">
            <v>146616640.66</v>
          </cell>
          <cell r="AP121">
            <v>0.72099999999999997</v>
          </cell>
        </row>
        <row r="122">
          <cell r="D122">
            <v>27103561</v>
          </cell>
          <cell r="E122" t="str">
            <v>XXX</v>
          </cell>
          <cell r="F122" t="str">
            <v>N</v>
          </cell>
          <cell r="G122" t="str">
            <v>10</v>
          </cell>
          <cell r="H122" t="str">
            <v>CZ</v>
          </cell>
          <cell r="I122" t="str">
            <v>S_RNNEFP</v>
          </cell>
          <cell r="J122" t="str">
            <v>L</v>
          </cell>
          <cell r="K122">
            <v>989649361.98000002</v>
          </cell>
          <cell r="L122">
            <v>0</v>
          </cell>
          <cell r="M122">
            <v>989649361.98000002</v>
          </cell>
          <cell r="N122">
            <v>0</v>
          </cell>
          <cell r="O122">
            <v>0</v>
          </cell>
          <cell r="P122">
            <v>0</v>
          </cell>
          <cell r="Q122">
            <v>0</v>
          </cell>
          <cell r="R122">
            <v>0</v>
          </cell>
          <cell r="S122">
            <v>0</v>
          </cell>
          <cell r="T122">
            <v>0</v>
          </cell>
          <cell r="U122">
            <v>0</v>
          </cell>
          <cell r="V122">
            <v>0</v>
          </cell>
          <cell r="W122">
            <v>0</v>
          </cell>
          <cell r="X122">
            <v>0</v>
          </cell>
          <cell r="Y122">
            <v>0</v>
          </cell>
          <cell r="Z122">
            <v>-127776.23</v>
          </cell>
          <cell r="AA122">
            <v>0</v>
          </cell>
          <cell r="AB122">
            <v>989521585.75</v>
          </cell>
          <cell r="AC122">
            <v>989521585.75</v>
          </cell>
          <cell r="AD122">
            <v>4.8659999999999997</v>
          </cell>
          <cell r="AE122">
            <v>0</v>
          </cell>
          <cell r="AF122">
            <v>0</v>
          </cell>
          <cell r="AG122">
            <v>0</v>
          </cell>
          <cell r="AH122">
            <v>0</v>
          </cell>
          <cell r="AI122">
            <v>0</v>
          </cell>
          <cell r="AJ122">
            <v>0</v>
          </cell>
          <cell r="AK122">
            <v>0</v>
          </cell>
          <cell r="AL122">
            <v>0</v>
          </cell>
          <cell r="AM122">
            <v>-56000000</v>
          </cell>
          <cell r="AN122">
            <v>933521585.75</v>
          </cell>
          <cell r="AO122">
            <v>933521585.75</v>
          </cell>
          <cell r="AP122">
            <v>4.5910000000000002</v>
          </cell>
        </row>
        <row r="123">
          <cell r="D123">
            <v>26228700</v>
          </cell>
          <cell r="E123" t="str">
            <v>XXX</v>
          </cell>
          <cell r="F123" t="str">
            <v>N</v>
          </cell>
          <cell r="G123" t="str">
            <v>20</v>
          </cell>
          <cell r="H123" t="str">
            <v>CZ</v>
          </cell>
          <cell r="I123" t="str">
            <v>S_RNNEFP</v>
          </cell>
          <cell r="J123" t="str">
            <v>L</v>
          </cell>
          <cell r="K123">
            <v>1404896857.8699999</v>
          </cell>
          <cell r="L123">
            <v>0</v>
          </cell>
          <cell r="M123">
            <v>1404896857.8699999</v>
          </cell>
          <cell r="N123">
            <v>0</v>
          </cell>
          <cell r="O123">
            <v>0</v>
          </cell>
          <cell r="P123">
            <v>0</v>
          </cell>
          <cell r="Q123">
            <v>0</v>
          </cell>
          <cell r="R123">
            <v>0</v>
          </cell>
          <cell r="S123">
            <v>0</v>
          </cell>
          <cell r="T123">
            <v>0</v>
          </cell>
          <cell r="U123">
            <v>0</v>
          </cell>
          <cell r="V123">
            <v>0</v>
          </cell>
          <cell r="W123">
            <v>0</v>
          </cell>
          <cell r="X123">
            <v>0</v>
          </cell>
          <cell r="Y123">
            <v>0</v>
          </cell>
          <cell r="Z123">
            <v>-1818325.04</v>
          </cell>
          <cell r="AA123">
            <v>0</v>
          </cell>
          <cell r="AB123">
            <v>1403078532.8299999</v>
          </cell>
          <cell r="AC123">
            <v>1359658580.76</v>
          </cell>
          <cell r="AD123">
            <v>6.9</v>
          </cell>
          <cell r="AE123">
            <v>0</v>
          </cell>
          <cell r="AF123">
            <v>0</v>
          </cell>
          <cell r="AG123">
            <v>0</v>
          </cell>
          <cell r="AH123">
            <v>0</v>
          </cell>
          <cell r="AI123">
            <v>0</v>
          </cell>
          <cell r="AJ123">
            <v>0</v>
          </cell>
          <cell r="AK123">
            <v>0</v>
          </cell>
          <cell r="AL123">
            <v>0</v>
          </cell>
          <cell r="AM123">
            <v>0</v>
          </cell>
          <cell r="AN123">
            <v>1403078532.8299999</v>
          </cell>
          <cell r="AO123">
            <v>1359658580.76</v>
          </cell>
          <cell r="AP123">
            <v>6.9</v>
          </cell>
        </row>
        <row r="124">
          <cell r="D124">
            <v>24282944</v>
          </cell>
          <cell r="E124" t="str">
            <v>XXX</v>
          </cell>
          <cell r="F124" t="str">
            <v>N</v>
          </cell>
          <cell r="G124" t="str">
            <v>10</v>
          </cell>
          <cell r="H124" t="str">
            <v>CZ</v>
          </cell>
          <cell r="I124" t="str">
            <v>S_RNNEFP</v>
          </cell>
          <cell r="J124" t="str">
            <v>M</v>
          </cell>
          <cell r="K124">
            <v>23078870.530000001</v>
          </cell>
          <cell r="L124">
            <v>0</v>
          </cell>
          <cell r="M124">
            <v>23078870.530000001</v>
          </cell>
          <cell r="N124">
            <v>0</v>
          </cell>
          <cell r="O124">
            <v>0</v>
          </cell>
          <cell r="P124">
            <v>0</v>
          </cell>
          <cell r="Q124">
            <v>0</v>
          </cell>
          <cell r="R124">
            <v>0</v>
          </cell>
          <cell r="S124">
            <v>0</v>
          </cell>
          <cell r="T124">
            <v>0</v>
          </cell>
          <cell r="U124">
            <v>0</v>
          </cell>
          <cell r="V124">
            <v>0</v>
          </cell>
          <cell r="W124">
            <v>0</v>
          </cell>
          <cell r="X124">
            <v>0</v>
          </cell>
          <cell r="Y124">
            <v>0</v>
          </cell>
          <cell r="Z124">
            <v>-18306.419999999998</v>
          </cell>
          <cell r="AA124">
            <v>0</v>
          </cell>
          <cell r="AB124">
            <v>23060564.109999999</v>
          </cell>
          <cell r="AC124">
            <v>23060564.109999999</v>
          </cell>
          <cell r="AD124">
            <v>0.113</v>
          </cell>
          <cell r="AE124">
            <v>0</v>
          </cell>
          <cell r="AF124">
            <v>0</v>
          </cell>
          <cell r="AG124">
            <v>0</v>
          </cell>
          <cell r="AH124">
            <v>0</v>
          </cell>
          <cell r="AI124">
            <v>0</v>
          </cell>
          <cell r="AJ124">
            <v>0</v>
          </cell>
          <cell r="AK124">
            <v>0</v>
          </cell>
          <cell r="AL124">
            <v>0</v>
          </cell>
          <cell r="AM124">
            <v>0</v>
          </cell>
          <cell r="AN124">
            <v>23060564.109999999</v>
          </cell>
          <cell r="AO124">
            <v>23060564.109999999</v>
          </cell>
          <cell r="AP124">
            <v>0.113</v>
          </cell>
        </row>
        <row r="125">
          <cell r="D125">
            <v>42716161</v>
          </cell>
          <cell r="E125" t="str">
            <v>XXX</v>
          </cell>
          <cell r="F125" t="str">
            <v>N</v>
          </cell>
          <cell r="G125" t="str">
            <v>20</v>
          </cell>
          <cell r="H125" t="str">
            <v>CZ</v>
          </cell>
          <cell r="I125" t="str">
            <v>S_RNOFINB15</v>
          </cell>
          <cell r="J125" t="str">
            <v>64</v>
          </cell>
          <cell r="K125">
            <v>-0.01</v>
          </cell>
          <cell r="L125">
            <v>0</v>
          </cell>
          <cell r="M125">
            <v>-0.01</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-0.01</v>
          </cell>
          <cell r="AC125">
            <v>0</v>
          </cell>
          <cell r="AD125">
            <v>0</v>
          </cell>
          <cell r="AE125">
            <v>0</v>
          </cell>
          <cell r="AF125">
            <v>0</v>
          </cell>
          <cell r="AG125">
            <v>0</v>
          </cell>
          <cell r="AH125">
            <v>0</v>
          </cell>
          <cell r="AI125">
            <v>0</v>
          </cell>
          <cell r="AJ125">
            <v>0</v>
          </cell>
          <cell r="AK125">
            <v>0</v>
          </cell>
          <cell r="AL125">
            <v>0</v>
          </cell>
          <cell r="AM125">
            <v>0</v>
          </cell>
          <cell r="AN125">
            <v>-0.01</v>
          </cell>
          <cell r="AO125">
            <v>0</v>
          </cell>
          <cell r="AP125">
            <v>0</v>
          </cell>
        </row>
        <row r="126">
          <cell r="D126">
            <v>1618016</v>
          </cell>
          <cell r="E126" t="str">
            <v>XXX</v>
          </cell>
          <cell r="F126" t="str">
            <v>N</v>
          </cell>
          <cell r="G126" t="str">
            <v>10</v>
          </cell>
          <cell r="H126" t="str">
            <v>CZ</v>
          </cell>
          <cell r="I126" t="str">
            <v>S_RNNEFP</v>
          </cell>
          <cell r="J126" t="str">
            <v>L</v>
          </cell>
          <cell r="K126">
            <v>446830895.56</v>
          </cell>
          <cell r="L126">
            <v>0</v>
          </cell>
          <cell r="M126">
            <v>430560689.93000001</v>
          </cell>
          <cell r="N126">
            <v>0</v>
          </cell>
          <cell r="O126">
            <v>16270205.630000001</v>
          </cell>
          <cell r="P126">
            <v>0</v>
          </cell>
          <cell r="Q126">
            <v>0</v>
          </cell>
          <cell r="R126">
            <v>0</v>
          </cell>
          <cell r="S126">
            <v>0</v>
          </cell>
          <cell r="T126">
            <v>0</v>
          </cell>
          <cell r="U126">
            <v>0</v>
          </cell>
          <cell r="V126">
            <v>0</v>
          </cell>
          <cell r="W126">
            <v>0</v>
          </cell>
          <cell r="X126">
            <v>0</v>
          </cell>
          <cell r="Y126">
            <v>0</v>
          </cell>
          <cell r="Z126">
            <v>-45081.2</v>
          </cell>
          <cell r="AA126">
            <v>0</v>
          </cell>
          <cell r="AB126">
            <v>446785814.36000001</v>
          </cell>
          <cell r="AC126">
            <v>430515608.73000002</v>
          </cell>
          <cell r="AD126">
            <v>2.1970000000000001</v>
          </cell>
          <cell r="AE126">
            <v>0</v>
          </cell>
          <cell r="AF126">
            <v>0</v>
          </cell>
          <cell r="AG126">
            <v>0</v>
          </cell>
          <cell r="AH126">
            <v>0</v>
          </cell>
          <cell r="AI126">
            <v>0</v>
          </cell>
          <cell r="AJ126">
            <v>0</v>
          </cell>
          <cell r="AK126">
            <v>0</v>
          </cell>
          <cell r="AL126">
            <v>0</v>
          </cell>
          <cell r="AM126">
            <v>0</v>
          </cell>
          <cell r="AN126">
            <v>446785814.36000001</v>
          </cell>
          <cell r="AO126">
            <v>430515608.73000002</v>
          </cell>
          <cell r="AP126">
            <v>2.1970000000000001</v>
          </cell>
        </row>
        <row r="127">
          <cell r="D127">
            <v>1747053</v>
          </cell>
          <cell r="E127" t="str">
            <v>XXX</v>
          </cell>
          <cell r="F127" t="str">
            <v>N</v>
          </cell>
          <cell r="G127" t="str">
            <v>10</v>
          </cell>
          <cell r="H127" t="str">
            <v>CZ</v>
          </cell>
          <cell r="I127" t="str">
            <v>S_RNNEFP</v>
          </cell>
          <cell r="J127" t="str">
            <v>L</v>
          </cell>
          <cell r="K127">
            <v>112549808.08</v>
          </cell>
          <cell r="L127">
            <v>0</v>
          </cell>
          <cell r="M127">
            <v>108437487.23999999</v>
          </cell>
          <cell r="N127">
            <v>0</v>
          </cell>
          <cell r="O127">
            <v>4112320.84</v>
          </cell>
          <cell r="P127">
            <v>0</v>
          </cell>
          <cell r="Q127">
            <v>0</v>
          </cell>
          <cell r="R127">
            <v>0</v>
          </cell>
          <cell r="S127">
            <v>0</v>
          </cell>
          <cell r="T127">
            <v>0</v>
          </cell>
          <cell r="U127">
            <v>0</v>
          </cell>
          <cell r="V127">
            <v>0</v>
          </cell>
          <cell r="W127">
            <v>0</v>
          </cell>
          <cell r="X127">
            <v>0</v>
          </cell>
          <cell r="Y127">
            <v>0</v>
          </cell>
          <cell r="Z127">
            <v>-15023.4</v>
          </cell>
          <cell r="AA127">
            <v>0</v>
          </cell>
          <cell r="AB127">
            <v>112534784.68000001</v>
          </cell>
          <cell r="AC127">
            <v>108422463.84</v>
          </cell>
          <cell r="AD127">
            <v>0.55300000000000005</v>
          </cell>
          <cell r="AE127">
            <v>0</v>
          </cell>
          <cell r="AF127">
            <v>0</v>
          </cell>
          <cell r="AG127">
            <v>0</v>
          </cell>
          <cell r="AH127">
            <v>0</v>
          </cell>
          <cell r="AI127">
            <v>0</v>
          </cell>
          <cell r="AJ127">
            <v>0</v>
          </cell>
          <cell r="AK127">
            <v>0</v>
          </cell>
          <cell r="AL127">
            <v>0</v>
          </cell>
          <cell r="AM127">
            <v>0</v>
          </cell>
          <cell r="AN127">
            <v>112534784.68000001</v>
          </cell>
          <cell r="AO127">
            <v>108422463.84</v>
          </cell>
          <cell r="AP127">
            <v>0.55300000000000005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check"/>
      <sheetName val="summary"/>
      <sheetName val="balance sheet"/>
      <sheetName val="SC"/>
      <sheetName val="HA"/>
      <sheetName val="profit &amp; loss"/>
      <sheetName val="GV"/>
      <sheetName val="KE"/>
      <sheetName val="KB"/>
      <sheetName val="additional info"/>
      <sheetName val="AK"/>
      <sheetName val="NPL"/>
      <sheetName val="RES"/>
      <sheetName val="SN"/>
      <sheetName val="F12"/>
      <sheetName val="FSR3"/>
      <sheetName val="SR2"/>
      <sheetName val="TG"/>
      <sheetName val="CF"/>
      <sheetName val="RP1"/>
      <sheetName val="REPO"/>
      <sheetName val="FR07"/>
      <sheetName val="LRI1"/>
      <sheetName val="FIN"/>
      <sheetName val="LEV3"/>
      <sheetName val="TFA"/>
      <sheetName val="ALO"/>
      <sheetName val="CEC"/>
      <sheetName val="FX"/>
      <sheetName val="DT"/>
      <sheetName val="RSL"/>
      <sheetName val="FV"/>
      <sheetName val="REM"/>
      <sheetName val="LIQ"/>
      <sheetName val="F3"/>
      <sheetName val="EB"/>
      <sheetName val="F081"/>
      <sheetName val="F082"/>
      <sheetName val="FR14"/>
      <sheetName val="F413"/>
      <sheetName val="F16C"/>
      <sheetName val="FR10"/>
      <sheetName val="FR11"/>
      <sheetName val="F222"/>
      <sheetName val="F412"/>
      <sheetName val="F451"/>
      <sheetName val="F131"/>
      <sheetName val="F452"/>
      <sheetName val="F041"/>
      <sheetName val="F042"/>
      <sheetName val="F043"/>
      <sheetName val="F16"/>
      <sheetName val="F16B"/>
      <sheetName val="F221"/>
      <sheetName val="F92"/>
      <sheetName val="F301"/>
      <sheetName val="F302"/>
      <sheetName val="F91"/>
      <sheetName val="F05"/>
      <sheetName val="ownfunds addinfo"/>
      <sheetName val="openpos"/>
      <sheetName val="hedging"/>
      <sheetName val="GBL"/>
      <sheetName val="C15"/>
      <sheetName val="STP"/>
      <sheetName val="CFH"/>
      <sheetName val="FVH"/>
      <sheetName val="Macro-Hedging instr."/>
      <sheetName val="T 1"/>
      <sheetName val="T 2.3"/>
      <sheetName val="F321"/>
      <sheetName val="F322"/>
      <sheetName val="F323"/>
      <sheetName val="F324"/>
      <sheetName val="F330"/>
      <sheetName val="F340"/>
      <sheetName val="F350"/>
      <sheetName val="F361"/>
      <sheetName val="F362"/>
      <sheetName val="transferAE"/>
      <sheetName val="Short Codes"/>
      <sheetName val="Modifications"/>
      <sheetName val="Daten"/>
      <sheetName val="transfer"/>
      <sheetName val="transferQ"/>
      <sheetName val="MR RBCZ_150630_24.7.2015"/>
    </sheetNames>
    <definedNames>
      <definedName name="E2085000090" refersTo="='KE'!$W$39"/>
    </definedNames>
    <sheetDataSet>
      <sheetData sheetId="0"/>
      <sheetData sheetId="1"/>
      <sheetData sheetId="2"/>
      <sheetData sheetId="3"/>
      <sheetData sheetId="4">
        <row r="527">
          <cell r="C527">
            <v>5449000</v>
          </cell>
        </row>
        <row r="704">
          <cell r="C704">
            <v>2763554194</v>
          </cell>
        </row>
      </sheetData>
      <sheetData sheetId="5"/>
      <sheetData sheetId="6"/>
      <sheetData sheetId="7"/>
      <sheetData sheetId="8">
        <row r="39">
          <cell r="W39">
            <v>1934450000</v>
          </cell>
        </row>
      </sheetData>
      <sheetData sheetId="9"/>
      <sheetData sheetId="10"/>
      <sheetData sheetId="11"/>
      <sheetData sheetId="12"/>
      <sheetData sheetId="13"/>
      <sheetData sheetId="14">
        <row r="39">
          <cell r="W39" t="str">
            <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39">
          <cell r="W39">
            <v>0</v>
          </cell>
        </row>
      </sheetData>
      <sheetData sheetId="68">
        <row r="39">
          <cell r="W39">
            <v>372075</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1"/>
      <sheetName val="SQL Results"/>
      <sheetName val="SQL Statement"/>
    </sheetNames>
    <sheetDataSet>
      <sheetData sheetId="0">
        <row r="3">
          <cell r="A3">
            <v>641967648.14999998</v>
          </cell>
        </row>
        <row r="5">
          <cell r="A5">
            <v>2763554193.77</v>
          </cell>
        </row>
      </sheetData>
      <sheetData sheetId="1"/>
      <sheetData sheetId="2">
        <row r="4">
          <cell r="D4" t="str">
            <v>01999711</v>
          </cell>
          <cell r="E4">
            <v>500657.71</v>
          </cell>
        </row>
        <row r="5">
          <cell r="D5" t="str">
            <v>03234266</v>
          </cell>
          <cell r="E5">
            <v>46192.19</v>
          </cell>
        </row>
        <row r="6">
          <cell r="D6" t="str">
            <v>03582523</v>
          </cell>
          <cell r="E6">
            <v>41543.15</v>
          </cell>
        </row>
        <row r="7">
          <cell r="D7" t="str">
            <v>03586791</v>
          </cell>
          <cell r="E7">
            <v>41543.15</v>
          </cell>
        </row>
        <row r="8">
          <cell r="D8" t="str">
            <v>03596087</v>
          </cell>
          <cell r="E8">
            <v>41543.15</v>
          </cell>
        </row>
        <row r="9">
          <cell r="D9" t="str">
            <v>03925935</v>
          </cell>
          <cell r="E9">
            <v>49274.06</v>
          </cell>
        </row>
        <row r="10">
          <cell r="D10" t="str">
            <v>03927792</v>
          </cell>
          <cell r="E10">
            <v>49274.06</v>
          </cell>
        </row>
        <row r="11">
          <cell r="D11" t="str">
            <v>04107292</v>
          </cell>
          <cell r="E11">
            <v>49763.45</v>
          </cell>
        </row>
        <row r="12">
          <cell r="D12" t="str">
            <v>04108051</v>
          </cell>
          <cell r="E12">
            <v>49763.45</v>
          </cell>
        </row>
        <row r="13">
          <cell r="D13" t="str">
            <v>27571840</v>
          </cell>
          <cell r="E13">
            <v>252147.53</v>
          </cell>
        </row>
        <row r="14">
          <cell r="D14" t="str">
            <v>27571866</v>
          </cell>
          <cell r="E14">
            <v>3825858.2</v>
          </cell>
        </row>
        <row r="15">
          <cell r="D15" t="str">
            <v>27616096</v>
          </cell>
          <cell r="E15">
            <v>316218.83</v>
          </cell>
        </row>
        <row r="16">
          <cell r="D16" t="str">
            <v>27658902</v>
          </cell>
          <cell r="E16">
            <v>2994142.17</v>
          </cell>
        </row>
        <row r="17">
          <cell r="D17" t="str">
            <v>27738779</v>
          </cell>
          <cell r="E17">
            <v>4959763.41</v>
          </cell>
        </row>
        <row r="18">
          <cell r="D18" t="str">
            <v>27891399</v>
          </cell>
          <cell r="E18">
            <v>2030424.88</v>
          </cell>
        </row>
        <row r="19">
          <cell r="D19" t="str">
            <v>27903362</v>
          </cell>
          <cell r="E19">
            <v>124144749.06</v>
          </cell>
        </row>
        <row r="20">
          <cell r="D20" t="str">
            <v>27905250</v>
          </cell>
          <cell r="E20">
            <v>15899042.33</v>
          </cell>
        </row>
        <row r="21">
          <cell r="D21" t="str">
            <v>27929965</v>
          </cell>
          <cell r="E21">
            <v>19004030.559999999</v>
          </cell>
        </row>
        <row r="22">
          <cell r="D22" t="str">
            <v>27939260</v>
          </cell>
          <cell r="E22">
            <v>57048.77</v>
          </cell>
        </row>
        <row r="23">
          <cell r="D23" t="str">
            <v>27954951</v>
          </cell>
          <cell r="E23">
            <v>201179.25</v>
          </cell>
        </row>
        <row r="24">
          <cell r="D24" t="str">
            <v>27955214</v>
          </cell>
          <cell r="E24">
            <v>380.55</v>
          </cell>
        </row>
        <row r="25">
          <cell r="D25" t="str">
            <v>27955231</v>
          </cell>
          <cell r="E25">
            <v>299209.01</v>
          </cell>
        </row>
        <row r="26">
          <cell r="D26" t="str">
            <v>28165390</v>
          </cell>
          <cell r="E26">
            <v>10664.5</v>
          </cell>
        </row>
        <row r="27">
          <cell r="D27" t="str">
            <v>28188918</v>
          </cell>
          <cell r="E27">
            <v>1480.02</v>
          </cell>
        </row>
        <row r="28">
          <cell r="D28" t="str">
            <v>28200977</v>
          </cell>
          <cell r="E28">
            <v>182472.54</v>
          </cell>
        </row>
        <row r="29">
          <cell r="D29" t="str">
            <v>28373669</v>
          </cell>
          <cell r="E29">
            <v>58674.18</v>
          </cell>
        </row>
        <row r="30">
          <cell r="D30" t="str">
            <v>28374754</v>
          </cell>
          <cell r="E30">
            <v>34593670.700000003</v>
          </cell>
        </row>
        <row r="31">
          <cell r="D31" t="str">
            <v>28380347</v>
          </cell>
          <cell r="E31">
            <v>16375092.84</v>
          </cell>
        </row>
        <row r="32">
          <cell r="D32" t="str">
            <v>28380657</v>
          </cell>
          <cell r="E32">
            <v>86386.68</v>
          </cell>
        </row>
        <row r="33">
          <cell r="D33" t="str">
            <v>28385551</v>
          </cell>
          <cell r="E33">
            <v>12024301.59</v>
          </cell>
        </row>
        <row r="34">
          <cell r="D34" t="str">
            <v>28490916</v>
          </cell>
          <cell r="E34">
            <v>92552.48</v>
          </cell>
        </row>
        <row r="35">
          <cell r="D35" t="str">
            <v>28490991</v>
          </cell>
          <cell r="E35">
            <v>4107800.31</v>
          </cell>
        </row>
        <row r="36">
          <cell r="D36" t="str">
            <v>28962478</v>
          </cell>
          <cell r="E36">
            <v>855423.95</v>
          </cell>
        </row>
        <row r="37">
          <cell r="D37" t="str">
            <v>29146739</v>
          </cell>
          <cell r="E37">
            <v>7419831.4500000002</v>
          </cell>
        </row>
        <row r="38">
          <cell r="D38" t="str">
            <v>61467863</v>
          </cell>
          <cell r="E38">
            <v>23381205.219999999</v>
          </cell>
        </row>
        <row r="39">
          <cell r="D39" t="str">
            <v>RZBCCZPPXXX1382297</v>
          </cell>
          <cell r="E39">
            <v>7625966.21</v>
          </cell>
        </row>
        <row r="40">
          <cell r="D40" t="str">
            <v>RZBCCZPPXXX961668</v>
          </cell>
          <cell r="E40">
            <v>5025007542.3800001</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s>
    <sheetDataSet>
      <sheetData sheetId="0"/>
      <sheetData sheetId="1"/>
      <sheetData sheetId="2">
        <row r="15">
          <cell r="Q15">
            <v>54581358.939999998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QL Results"/>
      <sheetName val="SQL Statement"/>
    </sheetNames>
    <sheetDataSet>
      <sheetData sheetId="0">
        <row r="26">
          <cell r="E26">
            <v>26639759.059999999</v>
          </cell>
        </row>
        <row r="32">
          <cell r="E32">
            <v>3900000</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sheetData sheetId="1"/>
      <sheetData sheetId="2"/>
      <sheetData sheetId="3"/>
      <sheetData sheetId="4">
        <row r="47">
          <cell r="B47" t="str">
            <v>Raiffeisen penzijní společnost a.s. v likvidaci</v>
          </cell>
          <cell r="C47" t="str">
            <v>a.s.</v>
          </cell>
          <cell r="D47" t="str">
            <v>Hvězdova 1716/2b, Praha 4, 14078</v>
          </cell>
          <cell r="E47" t="str">
            <v>CZ</v>
          </cell>
          <cell r="F47">
            <v>29131251</v>
          </cell>
          <cell r="G47">
            <v>65</v>
          </cell>
          <cell r="H47" t="str">
            <v>Ano</v>
          </cell>
          <cell r="I47">
            <v>51</v>
          </cell>
          <cell r="J47">
            <v>0</v>
          </cell>
          <cell r="K47">
            <v>51</v>
          </cell>
          <cell r="L47">
            <v>0</v>
          </cell>
          <cell r="M47">
            <v>0</v>
          </cell>
          <cell r="N47">
            <v>0</v>
          </cell>
          <cell r="O47">
            <v>0</v>
          </cell>
          <cell r="P47">
            <v>0</v>
          </cell>
          <cell r="Q47">
            <v>23709.766339999998</v>
          </cell>
          <cell r="R47">
            <v>165750</v>
          </cell>
          <cell r="S47">
            <v>0</v>
          </cell>
          <cell r="T47">
            <v>20000</v>
          </cell>
          <cell r="U47">
            <v>0</v>
          </cell>
        </row>
        <row r="48">
          <cell r="B48" t="str">
            <v>Raiffeisen investiční společnost a.s.</v>
          </cell>
          <cell r="C48" t="str">
            <v>a.s.</v>
          </cell>
          <cell r="D48" t="str">
            <v>Hvězdova 1716/2b, Praha 4, 14078</v>
          </cell>
          <cell r="E48" t="str">
            <v>CZ</v>
          </cell>
          <cell r="F48">
            <v>29146739</v>
          </cell>
          <cell r="G48">
            <v>74</v>
          </cell>
          <cell r="H48" t="str">
            <v>Ano</v>
          </cell>
          <cell r="I48">
            <v>100</v>
          </cell>
          <cell r="J48">
            <v>0</v>
          </cell>
          <cell r="K48">
            <v>100</v>
          </cell>
          <cell r="L48">
            <v>0</v>
          </cell>
          <cell r="M48">
            <v>0</v>
          </cell>
          <cell r="N48">
            <v>0</v>
          </cell>
          <cell r="O48">
            <v>0</v>
          </cell>
          <cell r="P48">
            <v>0</v>
          </cell>
          <cell r="Q48">
            <v>33864.699110000001</v>
          </cell>
          <cell r="R48">
            <v>40000</v>
          </cell>
          <cell r="S48">
            <v>0</v>
          </cell>
          <cell r="T48">
            <v>0</v>
          </cell>
          <cell r="U48">
            <v>0</v>
          </cell>
        </row>
        <row r="49">
          <cell r="B49" t="str">
            <v xml:space="preserve">Transaction System Servis s.r.o. </v>
          </cell>
          <cell r="C49" t="str">
            <v>s.r.o.</v>
          </cell>
          <cell r="D49" t="str">
            <v>Hvězdova 1716/2b, Praha 4, 14078</v>
          </cell>
          <cell r="E49" t="str">
            <v>CZ</v>
          </cell>
          <cell r="F49">
            <v>28490916</v>
          </cell>
          <cell r="G49">
            <v>46</v>
          </cell>
          <cell r="H49" t="str">
            <v>Ne</v>
          </cell>
          <cell r="I49">
            <v>100</v>
          </cell>
          <cell r="J49">
            <v>0</v>
          </cell>
          <cell r="K49">
            <v>100</v>
          </cell>
          <cell r="L49">
            <v>0</v>
          </cell>
          <cell r="M49">
            <v>0</v>
          </cell>
          <cell r="N49">
            <v>0</v>
          </cell>
          <cell r="O49">
            <v>0</v>
          </cell>
          <cell r="P49">
            <v>0</v>
          </cell>
          <cell r="Q49">
            <v>94.615440000000007</v>
          </cell>
          <cell r="R49">
            <v>210</v>
          </cell>
          <cell r="S49">
            <v>0</v>
          </cell>
          <cell r="T49">
            <v>0</v>
          </cell>
          <cell r="U49">
            <v>0</v>
          </cell>
        </row>
        <row r="50">
          <cell r="B50" t="str">
            <v>Czech Real Estate Fund B.V.</v>
          </cell>
          <cell r="C50" t="str">
            <v>B.V.</v>
          </cell>
          <cell r="D50" t="str">
            <v>Naritaweg 165 Telestone 8, Amsterdam, 11000</v>
          </cell>
          <cell r="E50" t="str">
            <v>NL</v>
          </cell>
          <cell r="F50">
            <v>99999999</v>
          </cell>
          <cell r="G50">
            <v>68</v>
          </cell>
          <cell r="H50" t="str">
            <v>Ne</v>
          </cell>
          <cell r="I50">
            <v>20</v>
          </cell>
          <cell r="J50">
            <v>0</v>
          </cell>
          <cell r="K50">
            <v>20</v>
          </cell>
          <cell r="L50">
            <v>0</v>
          </cell>
          <cell r="M50" t="str">
            <v>Přestože podíl Raiffeisenbank na hlasovacích právech je 20 % , náleží jí majoritní část zisků plynoucích z investice do Czech Real Estate Fund (CREF) B. V. Z toho důvodu Banka společnost Czech Real Estate Fund (CREF) B.V. ovládá dle pravidel IFRS</v>
          </cell>
          <cell r="N50">
            <v>0</v>
          </cell>
          <cell r="O50">
            <v>0</v>
          </cell>
          <cell r="P50">
            <v>0</v>
          </cell>
          <cell r="Q50">
            <v>7699.5285000000003</v>
          </cell>
          <cell r="R50">
            <v>85934.340540000005</v>
          </cell>
          <cell r="S50">
            <v>0</v>
          </cell>
          <cell r="T50">
            <v>0</v>
          </cell>
          <cell r="U50">
            <v>0</v>
          </cell>
        </row>
        <row r="51">
          <cell r="B51" t="str">
            <v xml:space="preserve">PRK Sigma 06 s.r.o. </v>
          </cell>
          <cell r="C51" t="str">
            <v>s.r.o.</v>
          </cell>
          <cell r="D51" t="str">
            <v xml:space="preserve">Chrudimská 2526/2a, Praha 3, 13000 </v>
          </cell>
          <cell r="E51" t="str">
            <v>CZ</v>
          </cell>
          <cell r="F51">
            <v>27658902</v>
          </cell>
          <cell r="G51">
            <v>68</v>
          </cell>
          <cell r="H51" t="str">
            <v>Ne</v>
          </cell>
          <cell r="I51">
            <v>0</v>
          </cell>
          <cell r="J51">
            <v>20</v>
          </cell>
          <cell r="K51">
            <v>0</v>
          </cell>
          <cell r="L51">
            <v>20</v>
          </cell>
          <cell r="M51" t="str">
            <v>Dceřinnou společností Czech Real Estate Fund (CREF) B.V.</v>
          </cell>
          <cell r="N51">
            <v>0</v>
          </cell>
          <cell r="O51">
            <v>63454.66966</v>
          </cell>
          <cell r="P51">
            <v>0</v>
          </cell>
          <cell r="Q51">
            <v>1846.1755800000001</v>
          </cell>
          <cell r="R51">
            <v>0</v>
          </cell>
          <cell r="S51">
            <v>0</v>
          </cell>
          <cell r="T51">
            <v>0</v>
          </cell>
          <cell r="U51">
            <v>0</v>
          </cell>
        </row>
        <row r="52">
          <cell r="B52" t="str">
            <v>CREF CZ 1, s.r.o.</v>
          </cell>
          <cell r="C52" t="str">
            <v>s.r.o.</v>
          </cell>
          <cell r="D52" t="str">
            <v xml:space="preserve">Chrudimská 2526/2a, Praha 3, 13000 </v>
          </cell>
          <cell r="E52" t="str">
            <v>CZ</v>
          </cell>
          <cell r="F52">
            <v>28165390</v>
          </cell>
          <cell r="G52">
            <v>68</v>
          </cell>
          <cell r="H52" t="str">
            <v>Ne</v>
          </cell>
          <cell r="I52">
            <v>0</v>
          </cell>
          <cell r="J52">
            <v>20</v>
          </cell>
          <cell r="K52">
            <v>0</v>
          </cell>
          <cell r="L52">
            <v>20</v>
          </cell>
          <cell r="M52" t="str">
            <v>Dceřinnou společností Czech Real Estate Fund (CREF) B.V.</v>
          </cell>
          <cell r="N52">
            <v>0</v>
          </cell>
          <cell r="O52">
            <v>0</v>
          </cell>
          <cell r="P52">
            <v>0</v>
          </cell>
          <cell r="Q52">
            <v>12.91361</v>
          </cell>
          <cell r="R52">
            <v>0</v>
          </cell>
          <cell r="S52">
            <v>0</v>
          </cell>
          <cell r="T52">
            <v>0</v>
          </cell>
          <cell r="U52">
            <v>0</v>
          </cell>
        </row>
        <row r="53">
          <cell r="B53" t="str">
            <v>CREF CZ 2, s.r.o.</v>
          </cell>
          <cell r="C53" t="str">
            <v>s.r.o.</v>
          </cell>
          <cell r="D53" t="str">
            <v xml:space="preserve">Chrudimská 2526/2a, Praha 3, 13000 </v>
          </cell>
          <cell r="E53" t="str">
            <v>CZ</v>
          </cell>
          <cell r="F53">
            <v>28200977</v>
          </cell>
          <cell r="G53">
            <v>68</v>
          </cell>
          <cell r="H53" t="str">
            <v>Ne</v>
          </cell>
          <cell r="I53">
            <v>0</v>
          </cell>
          <cell r="J53">
            <v>20</v>
          </cell>
          <cell r="K53">
            <v>0</v>
          </cell>
          <cell r="L53">
            <v>20</v>
          </cell>
          <cell r="M53" t="str">
            <v>Dceřinnou společností Czech Real Estate Fund (CREF) B.V.</v>
          </cell>
          <cell r="N53">
            <v>0</v>
          </cell>
          <cell r="O53">
            <v>0</v>
          </cell>
          <cell r="P53">
            <v>0</v>
          </cell>
          <cell r="Q53">
            <v>217.46867</v>
          </cell>
          <cell r="R53">
            <v>0</v>
          </cell>
          <cell r="S53">
            <v>0</v>
          </cell>
          <cell r="T53">
            <v>0</v>
          </cell>
          <cell r="U53">
            <v>0</v>
          </cell>
        </row>
        <row r="54">
          <cell r="B54" t="str">
            <v>CREF CZ 3, s.r.o.</v>
          </cell>
          <cell r="C54" t="str">
            <v>s.r.o.</v>
          </cell>
          <cell r="D54" t="str">
            <v xml:space="preserve">Chrudimská 2526/2a, Praha 3, 13000 </v>
          </cell>
          <cell r="E54" t="str">
            <v>CZ</v>
          </cell>
          <cell r="F54">
            <v>28380347</v>
          </cell>
          <cell r="G54">
            <v>68</v>
          </cell>
          <cell r="H54" t="str">
            <v>Ne</v>
          </cell>
          <cell r="I54">
            <v>0</v>
          </cell>
          <cell r="J54">
            <v>20</v>
          </cell>
          <cell r="K54">
            <v>0</v>
          </cell>
          <cell r="L54">
            <v>20</v>
          </cell>
          <cell r="M54" t="str">
            <v>Dceřinnou společností Czech Real Estate Fund (CREF) B.V.</v>
          </cell>
          <cell r="N54">
            <v>0</v>
          </cell>
          <cell r="O54">
            <v>0</v>
          </cell>
          <cell r="P54">
            <v>0</v>
          </cell>
          <cell r="Q54">
            <v>17528.451860000001</v>
          </cell>
          <cell r="R54">
            <v>0</v>
          </cell>
          <cell r="S54">
            <v>0</v>
          </cell>
          <cell r="T54">
            <v>0</v>
          </cell>
          <cell r="U54">
            <v>0</v>
          </cell>
        </row>
        <row r="55">
          <cell r="B55" t="str">
            <v>CREF CZ 4, s.r.o.</v>
          </cell>
          <cell r="C55" t="str">
            <v>s.r.o.</v>
          </cell>
          <cell r="D55" t="str">
            <v xml:space="preserve">Chrudimská 2526/2a, Praha 3, 13000 </v>
          </cell>
          <cell r="E55" t="str">
            <v>CZ</v>
          </cell>
          <cell r="F55">
            <v>28385551</v>
          </cell>
          <cell r="G55">
            <v>68</v>
          </cell>
          <cell r="H55" t="str">
            <v>Ne</v>
          </cell>
          <cell r="I55">
            <v>0</v>
          </cell>
          <cell r="J55">
            <v>20</v>
          </cell>
          <cell r="K55">
            <v>0</v>
          </cell>
          <cell r="L55">
            <v>20</v>
          </cell>
          <cell r="M55" t="str">
            <v>Dceřinnou společností Czech Real Estate Fund (CREF) B.V.</v>
          </cell>
          <cell r="N55">
            <v>0</v>
          </cell>
          <cell r="O55">
            <v>64551.246200000001</v>
          </cell>
          <cell r="P55">
            <v>0</v>
          </cell>
          <cell r="Q55">
            <v>11586.18787</v>
          </cell>
          <cell r="R55">
            <v>0</v>
          </cell>
          <cell r="S55">
            <v>0</v>
          </cell>
          <cell r="T55">
            <v>0</v>
          </cell>
          <cell r="U55">
            <v>0</v>
          </cell>
        </row>
        <row r="56">
          <cell r="B56" t="str">
            <v>CREF CZ 5, s.r.o.</v>
          </cell>
          <cell r="C56" t="str">
            <v>s.r.o.</v>
          </cell>
          <cell r="D56" t="str">
            <v xml:space="preserve">Chrudimská 2526/2a, Praha 3, 13000 </v>
          </cell>
          <cell r="E56" t="str">
            <v>CZ</v>
          </cell>
          <cell r="F56">
            <v>28380657</v>
          </cell>
          <cell r="G56">
            <v>68</v>
          </cell>
          <cell r="H56" t="str">
            <v>Ne</v>
          </cell>
          <cell r="I56">
            <v>0</v>
          </cell>
          <cell r="J56">
            <v>20</v>
          </cell>
          <cell r="K56">
            <v>0</v>
          </cell>
          <cell r="L56">
            <v>20</v>
          </cell>
          <cell r="M56" t="str">
            <v>Dceřinnou společností Czech Real Estate Fund (CREF) B.V.</v>
          </cell>
          <cell r="N56">
            <v>0</v>
          </cell>
          <cell r="O56">
            <v>0</v>
          </cell>
          <cell r="P56">
            <v>0</v>
          </cell>
          <cell r="Q56">
            <v>88.63015</v>
          </cell>
          <cell r="R56">
            <v>0</v>
          </cell>
          <cell r="S56">
            <v>0</v>
          </cell>
          <cell r="T56">
            <v>0</v>
          </cell>
          <cell r="U56">
            <v>0</v>
          </cell>
        </row>
        <row r="57">
          <cell r="B57" t="str">
            <v>Raiffeisen - Leasing, s.r.o.</v>
          </cell>
          <cell r="C57" t="str">
            <v>s.r.o.</v>
          </cell>
          <cell r="D57" t="str">
            <v>Hvězdova 1716/2b, Praha 4, 14078</v>
          </cell>
          <cell r="E57" t="str">
            <v>CZ</v>
          </cell>
          <cell r="F57">
            <v>61467863</v>
          </cell>
          <cell r="G57">
            <v>64</v>
          </cell>
          <cell r="H57" t="str">
            <v>Ne</v>
          </cell>
          <cell r="I57">
            <v>50</v>
          </cell>
          <cell r="J57">
            <v>0</v>
          </cell>
          <cell r="K57">
            <v>50</v>
          </cell>
          <cell r="L57">
            <v>0</v>
          </cell>
          <cell r="M57" t="str">
            <v>Přestože podíly jsou 50:50, Raiffeisenbank společnost ovládá dle pravidel IFRS</v>
          </cell>
          <cell r="N57">
            <v>0</v>
          </cell>
          <cell r="O57">
            <v>2604372.0739499996</v>
          </cell>
          <cell r="P57">
            <v>0</v>
          </cell>
          <cell r="Q57">
            <v>21231.59834</v>
          </cell>
          <cell r="R57">
            <v>220187.5</v>
          </cell>
          <cell r="S57">
            <v>0</v>
          </cell>
          <cell r="T57">
            <v>0</v>
          </cell>
          <cell r="U57">
            <v>0</v>
          </cell>
        </row>
        <row r="58">
          <cell r="B58" t="str">
            <v>Raiffeisen - Leasing Real Estate, s.r.o.</v>
          </cell>
          <cell r="C58" t="str">
            <v>s.r.o.</v>
          </cell>
          <cell r="D58" t="str">
            <v>Hvězdova 1716/2b, Praha 4, 14078</v>
          </cell>
          <cell r="E58" t="str">
            <v>CZ</v>
          </cell>
          <cell r="F58">
            <v>26492687</v>
          </cell>
          <cell r="G58">
            <v>64</v>
          </cell>
          <cell r="H58" t="str">
            <v>Ne</v>
          </cell>
          <cell r="I58">
            <v>50</v>
          </cell>
          <cell r="J58">
            <v>0</v>
          </cell>
          <cell r="K58">
            <v>50</v>
          </cell>
          <cell r="L58">
            <v>0</v>
          </cell>
          <cell r="M58" t="str">
            <v>Přestože podíly jsou 50:50, Raiffeisenbank společnost ovládá dle pravidel IFRS</v>
          </cell>
          <cell r="N58">
            <v>0</v>
          </cell>
          <cell r="O58">
            <v>1322459.87265</v>
          </cell>
          <cell r="P58">
            <v>0</v>
          </cell>
          <cell r="Q58">
            <v>161143.16581000001</v>
          </cell>
          <cell r="R58">
            <v>169988</v>
          </cell>
          <cell r="S58">
            <v>0</v>
          </cell>
          <cell r="T58">
            <v>0</v>
          </cell>
          <cell r="U58">
            <v>0</v>
          </cell>
        </row>
        <row r="59">
          <cell r="B59" t="str">
            <v>Bondy Centrum s.r.o.</v>
          </cell>
          <cell r="C59" t="str">
            <v>s.r.o.</v>
          </cell>
          <cell r="D59" t="str">
            <v>Hvězdova 1716/2b, Praha 4, 14078</v>
          </cell>
          <cell r="E59" t="str">
            <v>CZ</v>
          </cell>
          <cell r="F59">
            <v>27221474</v>
          </cell>
          <cell r="G59">
            <v>68</v>
          </cell>
          <cell r="H59" t="str">
            <v>Ano</v>
          </cell>
          <cell r="I59">
            <v>0</v>
          </cell>
          <cell r="J59">
            <v>5</v>
          </cell>
          <cell r="K59">
            <v>0</v>
          </cell>
          <cell r="L59">
            <v>5</v>
          </cell>
          <cell r="M59" t="str">
            <v>Dceřinnou společností Raiffeisen - Leasing Real Estate, s.r.o. dle pravidel IFRS</v>
          </cell>
          <cell r="N59">
            <v>0</v>
          </cell>
          <cell r="O59">
            <v>0</v>
          </cell>
          <cell r="P59">
            <v>0</v>
          </cell>
          <cell r="Q59">
            <v>11280.707960000002</v>
          </cell>
          <cell r="R59">
            <v>0</v>
          </cell>
          <cell r="S59">
            <v>0</v>
          </cell>
          <cell r="T59">
            <v>0</v>
          </cell>
          <cell r="U59">
            <v>0</v>
          </cell>
        </row>
        <row r="60">
          <cell r="B60" t="str">
            <v>Raiffeisen FinCorp, s.r.o.</v>
          </cell>
          <cell r="C60" t="str">
            <v>s.r.o.</v>
          </cell>
          <cell r="D60" t="str">
            <v>Hvězdova 1716/2b, Praha 4, 14078</v>
          </cell>
          <cell r="E60" t="str">
            <v>CZ</v>
          </cell>
          <cell r="F60">
            <v>27903362</v>
          </cell>
          <cell r="G60">
            <v>64</v>
          </cell>
          <cell r="H60" t="str">
            <v>Ano</v>
          </cell>
          <cell r="I60">
            <v>0</v>
          </cell>
          <cell r="J60">
            <v>50</v>
          </cell>
          <cell r="K60">
            <v>0</v>
          </cell>
          <cell r="L60">
            <v>50</v>
          </cell>
          <cell r="M60" t="str">
            <v>Dceřinnou společností Raiffeisen - Leasing Real Estate, s.r.o. dle pravidel IFRS</v>
          </cell>
          <cell r="N60">
            <v>0</v>
          </cell>
          <cell r="O60">
            <v>0</v>
          </cell>
          <cell r="P60">
            <v>0</v>
          </cell>
          <cell r="Q60">
            <v>211485.13256999999</v>
          </cell>
          <cell r="R60">
            <v>0</v>
          </cell>
          <cell r="S60">
            <v>0</v>
          </cell>
          <cell r="T60">
            <v>0</v>
          </cell>
          <cell r="U60">
            <v>0</v>
          </cell>
        </row>
        <row r="61">
          <cell r="B61" t="str">
            <v>Viktor Property, s.r.o.</v>
          </cell>
          <cell r="C61" t="str">
            <v>s.r.o.</v>
          </cell>
          <cell r="D61" t="str">
            <v>Hvězdova 1716/2b, Praha 4, 14078</v>
          </cell>
          <cell r="E61" t="str">
            <v>CZ</v>
          </cell>
          <cell r="F61">
            <v>28374754</v>
          </cell>
          <cell r="G61">
            <v>64</v>
          </cell>
          <cell r="H61" t="str">
            <v>Ano</v>
          </cell>
          <cell r="I61">
            <v>0</v>
          </cell>
          <cell r="J61">
            <v>5</v>
          </cell>
          <cell r="K61">
            <v>0</v>
          </cell>
          <cell r="L61">
            <v>5</v>
          </cell>
          <cell r="M61" t="str">
            <v>Dceřinnou společností Raiffeisen - Leasing Real Estate, s.r.o. dle pravidel IFRS</v>
          </cell>
          <cell r="N61">
            <v>0</v>
          </cell>
          <cell r="O61">
            <v>0</v>
          </cell>
          <cell r="P61">
            <v>0</v>
          </cell>
          <cell r="Q61">
            <v>26250.536510000002</v>
          </cell>
          <cell r="R61">
            <v>0</v>
          </cell>
          <cell r="S61">
            <v>0</v>
          </cell>
          <cell r="T61">
            <v>0</v>
          </cell>
          <cell r="U61">
            <v>0</v>
          </cell>
        </row>
        <row r="62">
          <cell r="B62" t="str">
            <v>RLRE Carina Property, s.r.o.</v>
          </cell>
          <cell r="C62" t="str">
            <v>s.r.o.</v>
          </cell>
          <cell r="D62" t="str">
            <v>Hvězdova 1716/2b, Praha 4, 14078</v>
          </cell>
          <cell r="E62" t="str">
            <v>CZ</v>
          </cell>
          <cell r="F62">
            <v>27571866</v>
          </cell>
          <cell r="G62">
            <v>68</v>
          </cell>
          <cell r="H62" t="str">
            <v>Ne</v>
          </cell>
          <cell r="I62">
            <v>0</v>
          </cell>
          <cell r="J62">
            <v>5</v>
          </cell>
          <cell r="K62">
            <v>0</v>
          </cell>
          <cell r="L62">
            <v>5</v>
          </cell>
          <cell r="M62" t="str">
            <v>Dceřinnou společností Raiffeisen - Leasing Real Estate, s.r.o. dle pravidel IFRS</v>
          </cell>
          <cell r="N62">
            <v>0</v>
          </cell>
          <cell r="O62">
            <v>0</v>
          </cell>
          <cell r="P62">
            <v>0</v>
          </cell>
          <cell r="Q62">
            <v>746.29057</v>
          </cell>
          <cell r="R62">
            <v>0</v>
          </cell>
          <cell r="S62">
            <v>0</v>
          </cell>
          <cell r="T62">
            <v>0</v>
          </cell>
          <cell r="U62">
            <v>0</v>
          </cell>
        </row>
        <row r="63">
          <cell r="B63" t="str">
            <v>Luna Property, s.r.o.</v>
          </cell>
          <cell r="C63" t="str">
            <v>s.r.o.</v>
          </cell>
          <cell r="D63" t="str">
            <v>Hvězdova 1716/2b, Praha 4, 14078</v>
          </cell>
          <cell r="E63" t="str">
            <v>CZ</v>
          </cell>
          <cell r="F63">
            <v>27929965</v>
          </cell>
          <cell r="G63">
            <v>68</v>
          </cell>
          <cell r="H63" t="str">
            <v>Ne</v>
          </cell>
          <cell r="I63">
            <v>0</v>
          </cell>
          <cell r="J63">
            <v>5</v>
          </cell>
          <cell r="K63">
            <v>0</v>
          </cell>
          <cell r="L63">
            <v>5</v>
          </cell>
          <cell r="M63" t="str">
            <v>Dceřinnou společností Raiffeisen - Leasing Real Estate, s.r.o. dle pravidel IFRS</v>
          </cell>
          <cell r="N63">
            <v>0</v>
          </cell>
          <cell r="O63">
            <v>0</v>
          </cell>
          <cell r="P63">
            <v>0</v>
          </cell>
          <cell r="Q63">
            <v>2650.6457599999999</v>
          </cell>
          <cell r="R63">
            <v>0</v>
          </cell>
          <cell r="S63">
            <v>0</v>
          </cell>
          <cell r="T63">
            <v>0</v>
          </cell>
          <cell r="U63">
            <v>0</v>
          </cell>
        </row>
        <row r="64">
          <cell r="B64" t="str">
            <v>Gaia Property, s.r.o.</v>
          </cell>
          <cell r="C64" t="str">
            <v>s.r.o.</v>
          </cell>
          <cell r="D64" t="str">
            <v>Hvězdova 1716/2b, Praha 4, 14078</v>
          </cell>
          <cell r="E64" t="str">
            <v>CZ</v>
          </cell>
          <cell r="F64">
            <v>27905250</v>
          </cell>
          <cell r="G64">
            <v>64</v>
          </cell>
          <cell r="H64" t="str">
            <v>Ne</v>
          </cell>
          <cell r="I64">
            <v>0</v>
          </cell>
          <cell r="J64">
            <v>50</v>
          </cell>
          <cell r="K64">
            <v>0</v>
          </cell>
          <cell r="L64">
            <v>50</v>
          </cell>
          <cell r="M64" t="str">
            <v>Dceřinnou společností Raiffeisen - Leasing Real Estate, s.r.o. dle pravidel IFRS</v>
          </cell>
          <cell r="N64">
            <v>0</v>
          </cell>
          <cell r="O64">
            <v>0</v>
          </cell>
          <cell r="P64">
            <v>0</v>
          </cell>
          <cell r="Q64">
            <v>13378.935240000001</v>
          </cell>
          <cell r="R64">
            <v>0</v>
          </cell>
          <cell r="S64">
            <v>0</v>
          </cell>
          <cell r="T64">
            <v>0</v>
          </cell>
          <cell r="U64">
            <v>0</v>
          </cell>
        </row>
        <row r="65">
          <cell r="B65" t="str">
            <v>RLRE Dorado Property, s.r.o.</v>
          </cell>
          <cell r="C65" t="str">
            <v>s.r.o.</v>
          </cell>
          <cell r="D65" t="str">
            <v>Hvězdova 1716/2b, Praha 4, 14078</v>
          </cell>
          <cell r="E65" t="str">
            <v>CZ</v>
          </cell>
          <cell r="F65">
            <v>27571840</v>
          </cell>
          <cell r="G65">
            <v>68</v>
          </cell>
          <cell r="H65" t="str">
            <v>Ne</v>
          </cell>
          <cell r="I65">
            <v>0</v>
          </cell>
          <cell r="J65">
            <v>0.5</v>
          </cell>
          <cell r="K65">
            <v>0</v>
          </cell>
          <cell r="L65">
            <v>0.5</v>
          </cell>
          <cell r="M65" t="str">
            <v>Dceřinnou společností Raiffeisen - Leasing Real Estate, s.r.o. dle pravidel IFRS</v>
          </cell>
          <cell r="N65">
            <v>0</v>
          </cell>
          <cell r="O65">
            <v>0</v>
          </cell>
          <cell r="P65">
            <v>0</v>
          </cell>
          <cell r="Q65">
            <v>3.4935</v>
          </cell>
          <cell r="R65">
            <v>0</v>
          </cell>
          <cell r="S65">
            <v>0</v>
          </cell>
          <cell r="T65">
            <v>0</v>
          </cell>
          <cell r="U65">
            <v>0</v>
          </cell>
        </row>
        <row r="66">
          <cell r="B66" t="str">
            <v>Orchideus Property, s. r. o.</v>
          </cell>
          <cell r="C66" t="str">
            <v>s.r.o.</v>
          </cell>
          <cell r="D66" t="str">
            <v>Hvězdova 1716/2b, Praha 4, 14078</v>
          </cell>
          <cell r="E66" t="str">
            <v>CZ</v>
          </cell>
          <cell r="F66">
            <v>28188918</v>
          </cell>
          <cell r="G66">
            <v>64</v>
          </cell>
          <cell r="H66" t="str">
            <v>Ne</v>
          </cell>
          <cell r="I66">
            <v>0</v>
          </cell>
          <cell r="J66">
            <v>50</v>
          </cell>
          <cell r="K66">
            <v>0</v>
          </cell>
          <cell r="L66">
            <v>50</v>
          </cell>
          <cell r="M66" t="str">
            <v>Dceřinnou společností Raiffeisen - Leasing Real Estate, s.r.o. dle pravidel IFRS</v>
          </cell>
          <cell r="N66">
            <v>0</v>
          </cell>
          <cell r="O66">
            <v>0</v>
          </cell>
          <cell r="P66">
            <v>0</v>
          </cell>
          <cell r="Q66">
            <v>11.101989999999999</v>
          </cell>
          <cell r="R66">
            <v>0</v>
          </cell>
          <cell r="S66">
            <v>0</v>
          </cell>
          <cell r="T66">
            <v>0</v>
          </cell>
          <cell r="U66">
            <v>0</v>
          </cell>
        </row>
        <row r="67">
          <cell r="B67" t="str">
            <v>Appolon Property, s.r.o.</v>
          </cell>
          <cell r="C67" t="str">
            <v>s.r.o.</v>
          </cell>
          <cell r="D67" t="str">
            <v>Hvězdova 1716/2b, Praha 4, 14078</v>
          </cell>
          <cell r="E67" t="str">
            <v>CZ</v>
          </cell>
          <cell r="F67">
            <v>28373669</v>
          </cell>
          <cell r="G67">
            <v>64</v>
          </cell>
          <cell r="H67" t="str">
            <v>Ne</v>
          </cell>
          <cell r="I67">
            <v>0</v>
          </cell>
          <cell r="J67">
            <v>50</v>
          </cell>
          <cell r="K67">
            <v>0</v>
          </cell>
          <cell r="L67">
            <v>50</v>
          </cell>
          <cell r="M67" t="str">
            <v>Dceřinnou společností Raiffeisen - Leasing Real Estate, s.r.o. dle pravidel IFRS</v>
          </cell>
          <cell r="N67">
            <v>0</v>
          </cell>
          <cell r="O67">
            <v>0</v>
          </cell>
          <cell r="P67">
            <v>0</v>
          </cell>
          <cell r="Q67">
            <v>287.15914000000004</v>
          </cell>
          <cell r="R67">
            <v>0</v>
          </cell>
          <cell r="S67">
            <v>0</v>
          </cell>
          <cell r="T67">
            <v>0</v>
          </cell>
          <cell r="U67">
            <v>0</v>
          </cell>
        </row>
        <row r="68">
          <cell r="B68" t="str">
            <v>Raines Property, s.r.o.</v>
          </cell>
          <cell r="C68" t="str">
            <v>s.r.o.</v>
          </cell>
          <cell r="D68" t="str">
            <v>Hvězdova 1716/2b, Praha 4, 14078</v>
          </cell>
          <cell r="E68" t="str">
            <v>CZ</v>
          </cell>
          <cell r="F68">
            <v>27616096</v>
          </cell>
          <cell r="G68">
            <v>64</v>
          </cell>
          <cell r="H68" t="str">
            <v>Ne</v>
          </cell>
          <cell r="I68">
            <v>0</v>
          </cell>
          <cell r="J68">
            <v>50</v>
          </cell>
          <cell r="K68">
            <v>0</v>
          </cell>
          <cell r="L68">
            <v>50</v>
          </cell>
          <cell r="M68" t="str">
            <v>Dceřinnou společností Raiffeisen - Leasing Real Estate, s.r.o. dle pravidel IFRS</v>
          </cell>
          <cell r="N68">
            <v>0</v>
          </cell>
          <cell r="O68">
            <v>0</v>
          </cell>
          <cell r="P68">
            <v>0</v>
          </cell>
          <cell r="Q68">
            <v>621.17436999999995</v>
          </cell>
          <cell r="R68">
            <v>0</v>
          </cell>
          <cell r="S68">
            <v>0</v>
          </cell>
          <cell r="T68">
            <v>0</v>
          </cell>
          <cell r="U68">
            <v>0</v>
          </cell>
        </row>
        <row r="69">
          <cell r="B69" t="str">
            <v>Hermes Property, s.r.o.</v>
          </cell>
          <cell r="C69" t="str">
            <v>s.r.o.</v>
          </cell>
          <cell r="D69" t="str">
            <v>Hvězdova 1716/2b, Praha 4, 14078</v>
          </cell>
          <cell r="E69" t="str">
            <v>CZ</v>
          </cell>
          <cell r="F69">
            <v>28490991</v>
          </cell>
          <cell r="G69">
            <v>46</v>
          </cell>
          <cell r="H69" t="str">
            <v>Ne</v>
          </cell>
          <cell r="I69">
            <v>0</v>
          </cell>
          <cell r="J69">
            <v>50</v>
          </cell>
          <cell r="K69">
            <v>0</v>
          </cell>
          <cell r="L69">
            <v>50</v>
          </cell>
          <cell r="M69" t="str">
            <v>Dceřinnou společností Raiffeisen - Leasing Real Estate, s.r.o. dle pravidel IFRS</v>
          </cell>
          <cell r="N69">
            <v>0</v>
          </cell>
          <cell r="O69">
            <v>0</v>
          </cell>
          <cell r="P69">
            <v>0</v>
          </cell>
          <cell r="Q69">
            <v>7446.5285999999996</v>
          </cell>
          <cell r="R69">
            <v>0</v>
          </cell>
          <cell r="S69">
            <v>0</v>
          </cell>
          <cell r="T69">
            <v>0</v>
          </cell>
          <cell r="U69">
            <v>0</v>
          </cell>
        </row>
        <row r="70">
          <cell r="B70" t="str">
            <v>Létó Property, s.r.o.</v>
          </cell>
          <cell r="C70" t="str">
            <v>s.r.o.</v>
          </cell>
          <cell r="D70" t="str">
            <v>Hvězdova 1716/2b, Praha 4, 14078</v>
          </cell>
          <cell r="E70" t="str">
            <v>CZ</v>
          </cell>
          <cell r="F70">
            <v>1999711</v>
          </cell>
          <cell r="G70">
            <v>68</v>
          </cell>
          <cell r="H70" t="str">
            <v>Ne</v>
          </cell>
          <cell r="I70">
            <v>0</v>
          </cell>
          <cell r="J70">
            <v>38.5</v>
          </cell>
          <cell r="K70">
            <v>0</v>
          </cell>
          <cell r="L70">
            <v>38.5</v>
          </cell>
          <cell r="M70" t="str">
            <v>Dceřinnou společností Raiffeisen - Leasing Real Estate, s.r.o. dle pravidel IFRS</v>
          </cell>
          <cell r="N70">
            <v>0</v>
          </cell>
          <cell r="O70">
            <v>0</v>
          </cell>
          <cell r="P70">
            <v>0</v>
          </cell>
          <cell r="Q70">
            <v>608.99747000000002</v>
          </cell>
          <cell r="R70">
            <v>0</v>
          </cell>
          <cell r="S70">
            <v>0</v>
          </cell>
          <cell r="T70">
            <v>0</v>
          </cell>
          <cell r="U70">
            <v>0</v>
          </cell>
        </row>
        <row r="71">
          <cell r="B71" t="str">
            <v xml:space="preserve">Sky Solar Distribuce s.r.o. </v>
          </cell>
          <cell r="C71" t="str">
            <v>s.r.o.</v>
          </cell>
          <cell r="D71" t="str">
            <v xml:space="preserve">Hodějovická 329, Staré Hodějovice, 37008 </v>
          </cell>
          <cell r="E71" t="str">
            <v>CZ</v>
          </cell>
          <cell r="F71">
            <v>28962478</v>
          </cell>
          <cell r="G71">
            <v>35</v>
          </cell>
          <cell r="H71" t="str">
            <v>Ne</v>
          </cell>
          <cell r="I71">
            <v>0</v>
          </cell>
          <cell r="J71">
            <v>38.5</v>
          </cell>
          <cell r="K71">
            <v>0</v>
          </cell>
          <cell r="L71">
            <v>38.5</v>
          </cell>
          <cell r="M71" t="str">
            <v>Dceřinnou společností Raiffeisen - Leasing Real Estate, s.r.o. dle pravidel IFRS</v>
          </cell>
          <cell r="N71">
            <v>0</v>
          </cell>
          <cell r="O71">
            <v>0</v>
          </cell>
          <cell r="P71">
            <v>0</v>
          </cell>
          <cell r="Q71">
            <v>1195.42776</v>
          </cell>
          <cell r="R71">
            <v>0</v>
          </cell>
          <cell r="S71">
            <v>0</v>
          </cell>
          <cell r="T71">
            <v>0</v>
          </cell>
          <cell r="U71">
            <v>0</v>
          </cell>
        </row>
        <row r="72">
          <cell r="B72" t="str">
            <v>Athena Property, s.r.o.</v>
          </cell>
          <cell r="C72" t="str">
            <v>s.r.o.</v>
          </cell>
          <cell r="D72" t="str">
            <v>Hvězdova 1716/2b, Praha 4, 14078</v>
          </cell>
          <cell r="E72" t="str">
            <v>CZ</v>
          </cell>
          <cell r="F72">
            <v>27955231</v>
          </cell>
          <cell r="G72">
            <v>64</v>
          </cell>
          <cell r="H72" t="str">
            <v>Ne</v>
          </cell>
          <cell r="I72">
            <v>0</v>
          </cell>
          <cell r="J72">
            <v>50</v>
          </cell>
          <cell r="K72">
            <v>0</v>
          </cell>
          <cell r="L72">
            <v>50</v>
          </cell>
          <cell r="M72" t="str">
            <v>Dceřinnou společností Raiffeisen - Leasing Real Estate, s.r.o. dle pravidel IFRS</v>
          </cell>
          <cell r="N72">
            <v>0</v>
          </cell>
          <cell r="O72">
            <v>0</v>
          </cell>
          <cell r="P72">
            <v>0</v>
          </cell>
          <cell r="Q72">
            <v>378.98038000000003</v>
          </cell>
          <cell r="R72">
            <v>0</v>
          </cell>
          <cell r="S72">
            <v>0</v>
          </cell>
          <cell r="T72">
            <v>0</v>
          </cell>
          <cell r="U72">
            <v>0</v>
          </cell>
        </row>
        <row r="73">
          <cell r="B73" t="str">
            <v>RESIDENCE PARK TŘEBEŠ, s.r.o.</v>
          </cell>
          <cell r="C73" t="str">
            <v>s.r.o.</v>
          </cell>
          <cell r="D73" t="str">
            <v>Hvězdova 1716/2b, Praha 4, 14078</v>
          </cell>
          <cell r="E73" t="str">
            <v>CZ</v>
          </cell>
          <cell r="F73">
            <v>27891399</v>
          </cell>
          <cell r="G73">
            <v>68</v>
          </cell>
          <cell r="H73" t="str">
            <v>Ne</v>
          </cell>
          <cell r="I73">
            <v>0</v>
          </cell>
          <cell r="J73">
            <v>50</v>
          </cell>
          <cell r="K73">
            <v>0</v>
          </cell>
          <cell r="L73">
            <v>50</v>
          </cell>
          <cell r="M73" t="str">
            <v>Dceřinnou společností Raiffeisen - Leasing Real Estate, s.r.o. dle pravidel IFRS</v>
          </cell>
          <cell r="N73">
            <v>0</v>
          </cell>
          <cell r="O73">
            <v>0</v>
          </cell>
          <cell r="P73">
            <v>0</v>
          </cell>
          <cell r="Q73">
            <v>1781.8903799999998</v>
          </cell>
          <cell r="R73">
            <v>0</v>
          </cell>
          <cell r="S73">
            <v>0</v>
          </cell>
          <cell r="T73">
            <v>0</v>
          </cell>
          <cell r="U73">
            <v>0</v>
          </cell>
        </row>
        <row r="74">
          <cell r="B74" t="str">
            <v>Pyrit Property, s.r.o. v likvidaci</v>
          </cell>
          <cell r="C74" t="str">
            <v>s.r.o.</v>
          </cell>
          <cell r="D74" t="str">
            <v>Hvězdova 1716/2b, Praha 4, 14078</v>
          </cell>
          <cell r="E74" t="str">
            <v>CZ</v>
          </cell>
          <cell r="F74">
            <v>28181913</v>
          </cell>
          <cell r="G74">
            <v>64</v>
          </cell>
          <cell r="H74" t="str">
            <v>Ne</v>
          </cell>
          <cell r="I74">
            <v>0</v>
          </cell>
          <cell r="J74">
            <v>50</v>
          </cell>
          <cell r="K74">
            <v>0</v>
          </cell>
          <cell r="L74">
            <v>50</v>
          </cell>
          <cell r="M74" t="str">
            <v>Dceřinnou společností Raiffeisen - Leasing Real Estate, s.r.o. dle pravidel IFRS</v>
          </cell>
          <cell r="N74">
            <v>0</v>
          </cell>
          <cell r="O74">
            <v>0</v>
          </cell>
          <cell r="P74">
            <v>0</v>
          </cell>
          <cell r="Q74">
            <v>187.35420000000002</v>
          </cell>
          <cell r="R74">
            <v>0</v>
          </cell>
          <cell r="S74">
            <v>0</v>
          </cell>
          <cell r="T74">
            <v>0</v>
          </cell>
          <cell r="U74">
            <v>0</v>
          </cell>
        </row>
        <row r="75">
          <cell r="B75" t="str">
            <v>Eris Property, s.r.o.</v>
          </cell>
          <cell r="C75" t="str">
            <v>s.r.o.</v>
          </cell>
          <cell r="D75" t="str">
            <v>Hvězdova 1716/2b, Praha 4, 14078</v>
          </cell>
          <cell r="E75" t="str">
            <v>CZ</v>
          </cell>
          <cell r="F75">
            <v>1988123</v>
          </cell>
          <cell r="G75">
            <v>68</v>
          </cell>
          <cell r="H75" t="str">
            <v>Ne</v>
          </cell>
          <cell r="I75">
            <v>0</v>
          </cell>
          <cell r="J75">
            <v>50</v>
          </cell>
          <cell r="K75">
            <v>0</v>
          </cell>
          <cell r="L75">
            <v>50</v>
          </cell>
          <cell r="M75" t="str">
            <v>Dceřinnou společností Raiffeisen - Leasing Real Estate, s.r.o. dle pravidel IFRS</v>
          </cell>
          <cell r="N75">
            <v>0</v>
          </cell>
          <cell r="O75">
            <v>0</v>
          </cell>
          <cell r="P75">
            <v>0</v>
          </cell>
          <cell r="Q75">
            <v>198.98668000000001</v>
          </cell>
          <cell r="R75">
            <v>0</v>
          </cell>
          <cell r="S75">
            <v>0</v>
          </cell>
          <cell r="T75">
            <v>0</v>
          </cell>
          <cell r="U75">
            <v>0</v>
          </cell>
        </row>
        <row r="76">
          <cell r="B76" t="str">
            <v>Kalypso Property, s.r.o.</v>
          </cell>
          <cell r="C76" t="str">
            <v>s.r.o.</v>
          </cell>
          <cell r="D76" t="str">
            <v>Hvězdova 1716/2b, Praha 4, 14078</v>
          </cell>
          <cell r="E76" t="str">
            <v>CZ</v>
          </cell>
          <cell r="F76">
            <v>27939260</v>
          </cell>
          <cell r="G76">
            <v>68</v>
          </cell>
          <cell r="H76" t="str">
            <v>Ne</v>
          </cell>
          <cell r="I76">
            <v>0</v>
          </cell>
          <cell r="J76">
            <v>5</v>
          </cell>
          <cell r="K76">
            <v>0</v>
          </cell>
          <cell r="L76">
            <v>5</v>
          </cell>
          <cell r="M76" t="str">
            <v>Dceřinnou společností Raiffeisen - Leasing Real Estate, s.r.o. dle pravidel IFRS</v>
          </cell>
          <cell r="N76">
            <v>0</v>
          </cell>
          <cell r="O76">
            <v>0</v>
          </cell>
          <cell r="P76">
            <v>0</v>
          </cell>
          <cell r="Q76">
            <v>59.11439</v>
          </cell>
          <cell r="R76">
            <v>0</v>
          </cell>
          <cell r="S76">
            <v>0</v>
          </cell>
          <cell r="T76">
            <v>0</v>
          </cell>
          <cell r="U76">
            <v>0</v>
          </cell>
        </row>
        <row r="77">
          <cell r="B77" t="str">
            <v>RLRE Alpha Property , s.r.o.</v>
          </cell>
          <cell r="C77" t="str">
            <v>s.r.o.</v>
          </cell>
          <cell r="D77" t="str">
            <v>Hvězdova 1716/2b, Praha 4, 14078</v>
          </cell>
          <cell r="E77" t="str">
            <v>CZ</v>
          </cell>
          <cell r="F77">
            <v>26712792</v>
          </cell>
          <cell r="G77">
            <v>64</v>
          </cell>
          <cell r="H77" t="str">
            <v>Ne</v>
          </cell>
          <cell r="I77">
            <v>0</v>
          </cell>
          <cell r="J77">
            <v>50</v>
          </cell>
          <cell r="K77">
            <v>0</v>
          </cell>
          <cell r="L77">
            <v>50</v>
          </cell>
          <cell r="M77" t="str">
            <v>Dceřinnou společností Raiffeisen - Leasing Real Estate, s.r.o. dle pravidel IFRS</v>
          </cell>
          <cell r="N77">
            <v>0</v>
          </cell>
          <cell r="O77">
            <v>0</v>
          </cell>
          <cell r="P77">
            <v>0</v>
          </cell>
          <cell r="Q77">
            <v>135.05715000000001</v>
          </cell>
          <cell r="R77">
            <v>0</v>
          </cell>
          <cell r="S77">
            <v>0</v>
          </cell>
          <cell r="T77">
            <v>0</v>
          </cell>
          <cell r="U77">
            <v>0</v>
          </cell>
        </row>
        <row r="78">
          <cell r="B78" t="str">
            <v>Afrodite Property, s.r.o.</v>
          </cell>
          <cell r="C78" t="str">
            <v>s.r.o.</v>
          </cell>
          <cell r="D78" t="str">
            <v>Hvězdova 1716/2b, Praha 4, 14078</v>
          </cell>
          <cell r="E78" t="str">
            <v>CZ</v>
          </cell>
          <cell r="F78">
            <v>3181634</v>
          </cell>
          <cell r="G78">
            <v>68</v>
          </cell>
          <cell r="H78" t="str">
            <v>Ne</v>
          </cell>
          <cell r="I78">
            <v>0</v>
          </cell>
          <cell r="J78">
            <v>50</v>
          </cell>
          <cell r="K78">
            <v>0</v>
          </cell>
          <cell r="L78">
            <v>50</v>
          </cell>
          <cell r="M78" t="str">
            <v>Dceřinnou společností Raiffeisen - Leasing Real Estate, s.r.o. dle pravidel IFRS</v>
          </cell>
          <cell r="N78">
            <v>0</v>
          </cell>
          <cell r="O78">
            <v>0</v>
          </cell>
          <cell r="P78">
            <v>0</v>
          </cell>
          <cell r="Q78">
            <v>48.209009999999999</v>
          </cell>
          <cell r="R78">
            <v>0</v>
          </cell>
          <cell r="S78">
            <v>0</v>
          </cell>
          <cell r="T78">
            <v>0</v>
          </cell>
          <cell r="U78">
            <v>0</v>
          </cell>
        </row>
        <row r="79">
          <cell r="B79" t="str">
            <v>Astra Property, s.r.o.</v>
          </cell>
          <cell r="C79" t="str">
            <v>s.r.o.</v>
          </cell>
          <cell r="D79" t="str">
            <v>Hvězdova 1716/2b, Praha 4, 14078</v>
          </cell>
          <cell r="E79" t="str">
            <v>CZ</v>
          </cell>
          <cell r="F79">
            <v>3180930</v>
          </cell>
          <cell r="G79">
            <v>68</v>
          </cell>
          <cell r="H79" t="str">
            <v>Ne</v>
          </cell>
          <cell r="I79">
            <v>0</v>
          </cell>
          <cell r="J79">
            <v>50</v>
          </cell>
          <cell r="K79">
            <v>0</v>
          </cell>
          <cell r="L79">
            <v>50</v>
          </cell>
          <cell r="M79" t="str">
            <v>Dceřinnou společností Raiffeisen - Leasing Real Estate, s.r.o. dle pravidel IFRS</v>
          </cell>
          <cell r="N79">
            <v>0</v>
          </cell>
          <cell r="O79">
            <v>0</v>
          </cell>
          <cell r="P79">
            <v>0</v>
          </cell>
          <cell r="Q79">
            <v>5468.2034999999996</v>
          </cell>
          <cell r="R79">
            <v>0</v>
          </cell>
          <cell r="S79">
            <v>0</v>
          </cell>
          <cell r="T79">
            <v>0</v>
          </cell>
          <cell r="U79">
            <v>0</v>
          </cell>
        </row>
        <row r="80">
          <cell r="B80" t="str">
            <v>Gala Property, s.r.o.</v>
          </cell>
          <cell r="C80" t="str">
            <v>s.r.o.</v>
          </cell>
          <cell r="D80" t="str">
            <v>Hvězdova 1716/2b, Praha 4, 14078</v>
          </cell>
          <cell r="E80" t="str">
            <v>CZ</v>
          </cell>
          <cell r="F80">
            <v>3234266</v>
          </cell>
          <cell r="G80">
            <v>64</v>
          </cell>
          <cell r="H80" t="str">
            <v>Ne</v>
          </cell>
          <cell r="I80">
            <v>0</v>
          </cell>
          <cell r="J80">
            <v>50</v>
          </cell>
          <cell r="K80">
            <v>0</v>
          </cell>
          <cell r="L80">
            <v>50</v>
          </cell>
          <cell r="M80" t="str">
            <v>Dceřinnou společností Raiffeisen - Leasing Real Estate, s.r.o. dle pravidel IFRS</v>
          </cell>
          <cell r="N80">
            <v>0</v>
          </cell>
          <cell r="O80">
            <v>0</v>
          </cell>
          <cell r="P80">
            <v>0</v>
          </cell>
          <cell r="Q80">
            <v>48.498650000000005</v>
          </cell>
          <cell r="R80">
            <v>0</v>
          </cell>
          <cell r="S80">
            <v>0</v>
          </cell>
          <cell r="T80">
            <v>0</v>
          </cell>
          <cell r="U80">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topLeftCell="A10" zoomScale="80" zoomScaleNormal="80" workbookViewId="0">
      <selection activeCell="C26" sqref="C26"/>
    </sheetView>
  </sheetViews>
  <sheetFormatPr defaultColWidth="9.140625"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624" t="s">
        <v>3165</v>
      </c>
      <c r="B1" s="625"/>
      <c r="C1" s="625"/>
      <c r="D1" s="424"/>
      <c r="E1" s="6"/>
      <c r="F1" s="6"/>
      <c r="G1" s="6"/>
    </row>
    <row r="2" spans="1:7" ht="15" customHeight="1">
      <c r="A2" s="331" t="s">
        <v>17</v>
      </c>
      <c r="B2" s="238"/>
      <c r="C2" s="1224" t="s">
        <v>3426</v>
      </c>
      <c r="D2" s="632" t="s">
        <v>1024</v>
      </c>
    </row>
    <row r="3" spans="1:7">
      <c r="A3" s="335" t="s">
        <v>16</v>
      </c>
      <c r="B3" s="333"/>
      <c r="C3" s="334" t="s">
        <v>3304</v>
      </c>
      <c r="D3" s="633"/>
    </row>
    <row r="4" spans="1:7" ht="30" customHeight="1" thickBot="1">
      <c r="A4" s="630"/>
      <c r="B4" s="631"/>
      <c r="C4" s="451" t="s">
        <v>14</v>
      </c>
      <c r="D4" s="634"/>
    </row>
    <row r="5" spans="1:7" ht="15.95" customHeight="1">
      <c r="A5" s="5" t="s">
        <v>973</v>
      </c>
      <c r="B5" s="413" t="s">
        <v>13</v>
      </c>
      <c r="C5" s="257" t="s">
        <v>4</v>
      </c>
      <c r="D5" s="618" t="s">
        <v>3422</v>
      </c>
    </row>
    <row r="6" spans="1:7" ht="15.95" customHeight="1">
      <c r="A6" s="5" t="s">
        <v>974</v>
      </c>
      <c r="B6" s="413" t="s">
        <v>12</v>
      </c>
      <c r="C6" s="257" t="s">
        <v>4</v>
      </c>
      <c r="D6" s="618" t="s">
        <v>3422</v>
      </c>
    </row>
    <row r="7" spans="1:7" ht="15.95" customHeight="1">
      <c r="A7" s="5" t="s">
        <v>975</v>
      </c>
      <c r="B7" s="413" t="s">
        <v>11</v>
      </c>
      <c r="C7" s="257" t="s">
        <v>4</v>
      </c>
      <c r="D7" s="618" t="s">
        <v>3422</v>
      </c>
    </row>
    <row r="8" spans="1:7" ht="15.95" customHeight="1">
      <c r="A8" s="5" t="s">
        <v>976</v>
      </c>
      <c r="B8" s="413" t="s">
        <v>78</v>
      </c>
      <c r="C8" s="257" t="s">
        <v>4</v>
      </c>
      <c r="D8" s="618" t="s">
        <v>3422</v>
      </c>
    </row>
    <row r="9" spans="1:7">
      <c r="A9" s="5" t="s">
        <v>977</v>
      </c>
      <c r="B9" s="413" t="s">
        <v>10</v>
      </c>
      <c r="C9" s="257" t="s">
        <v>4</v>
      </c>
      <c r="D9" s="618" t="s">
        <v>3422</v>
      </c>
    </row>
    <row r="10" spans="1:7">
      <c r="A10" s="5" t="s">
        <v>978</v>
      </c>
      <c r="B10" s="413" t="s">
        <v>9</v>
      </c>
      <c r="C10" s="257" t="s">
        <v>4</v>
      </c>
      <c r="D10" s="618" t="s">
        <v>3422</v>
      </c>
    </row>
    <row r="11" spans="1:7" ht="15.95" customHeight="1">
      <c r="A11" s="5" t="s">
        <v>979</v>
      </c>
      <c r="B11" s="413" t="s">
        <v>8</v>
      </c>
      <c r="C11" s="257" t="s">
        <v>4</v>
      </c>
      <c r="D11" s="618" t="s">
        <v>3422</v>
      </c>
    </row>
    <row r="12" spans="1:7" ht="15.95" customHeight="1">
      <c r="A12" s="5" t="s">
        <v>980</v>
      </c>
      <c r="B12" s="413" t="s">
        <v>7</v>
      </c>
      <c r="C12" s="257" t="s">
        <v>4</v>
      </c>
      <c r="D12" s="618" t="s">
        <v>3422</v>
      </c>
    </row>
    <row r="13" spans="1:7" ht="15.95" customHeight="1">
      <c r="A13" s="5" t="s">
        <v>981</v>
      </c>
      <c r="B13" s="413" t="s">
        <v>6</v>
      </c>
      <c r="C13" s="257" t="s">
        <v>4</v>
      </c>
      <c r="D13" s="618" t="s">
        <v>3422</v>
      </c>
    </row>
    <row r="14" spans="1:7" ht="15.95" customHeight="1">
      <c r="A14" s="5" t="s">
        <v>982</v>
      </c>
      <c r="B14" s="413" t="s">
        <v>5</v>
      </c>
      <c r="C14" s="257" t="s">
        <v>4</v>
      </c>
      <c r="D14" s="618" t="s">
        <v>3422</v>
      </c>
    </row>
    <row r="15" spans="1:7">
      <c r="A15" s="5" t="s">
        <v>983</v>
      </c>
      <c r="B15" s="423" t="s">
        <v>997</v>
      </c>
      <c r="C15" s="257" t="s">
        <v>4</v>
      </c>
      <c r="D15" s="618" t="s">
        <v>3422</v>
      </c>
    </row>
    <row r="16" spans="1:7" ht="15.75" thickBot="1">
      <c r="A16" s="329" t="s">
        <v>984</v>
      </c>
      <c r="B16" s="423" t="s">
        <v>994</v>
      </c>
      <c r="C16" s="330" t="s">
        <v>4</v>
      </c>
      <c r="D16" s="618" t="s">
        <v>3422</v>
      </c>
    </row>
    <row r="17" spans="1:4">
      <c r="A17" s="624" t="s">
        <v>3166</v>
      </c>
      <c r="B17" s="625"/>
      <c r="C17" s="626"/>
      <c r="D17" s="410"/>
    </row>
    <row r="18" spans="1:4">
      <c r="A18" s="331" t="s">
        <v>17</v>
      </c>
      <c r="B18" s="238"/>
      <c r="C18" s="1224" t="s">
        <v>3426</v>
      </c>
      <c r="D18" s="417"/>
    </row>
    <row r="19" spans="1:4">
      <c r="A19" s="335" t="s">
        <v>16</v>
      </c>
      <c r="B19" s="333"/>
      <c r="C19" s="334" t="s">
        <v>3212</v>
      </c>
      <c r="D19" s="417"/>
    </row>
    <row r="20" spans="1:4" ht="30" customHeight="1">
      <c r="A20" s="637"/>
      <c r="B20" s="638"/>
      <c r="C20" s="451" t="s">
        <v>14</v>
      </c>
      <c r="D20" s="416"/>
    </row>
    <row r="21" spans="1:4">
      <c r="A21" s="455" t="s">
        <v>985</v>
      </c>
      <c r="B21" s="456" t="s">
        <v>3145</v>
      </c>
      <c r="C21" s="457" t="s">
        <v>962</v>
      </c>
      <c r="D21" s="1223" t="s">
        <v>3422</v>
      </c>
    </row>
    <row r="22" spans="1:4">
      <c r="A22" s="455" t="s">
        <v>986</v>
      </c>
      <c r="B22" s="456" t="s">
        <v>3146</v>
      </c>
      <c r="C22" s="457" t="s">
        <v>962</v>
      </c>
      <c r="D22" s="619" t="s">
        <v>522</v>
      </c>
    </row>
    <row r="23" spans="1:4" ht="15.75" thickBot="1">
      <c r="A23" s="455" t="s">
        <v>3142</v>
      </c>
      <c r="B23" s="456" t="s">
        <v>3144</v>
      </c>
      <c r="C23" s="457" t="s">
        <v>962</v>
      </c>
      <c r="D23" s="619" t="s">
        <v>522</v>
      </c>
    </row>
    <row r="24" spans="1:4">
      <c r="A24" s="624" t="s">
        <v>3208</v>
      </c>
      <c r="B24" s="625"/>
      <c r="C24" s="626"/>
      <c r="D24" s="410"/>
    </row>
    <row r="25" spans="1:4">
      <c r="A25" s="331" t="s">
        <v>17</v>
      </c>
      <c r="B25" s="238"/>
      <c r="C25" s="1224" t="s">
        <v>3426</v>
      </c>
      <c r="D25" s="417"/>
    </row>
    <row r="26" spans="1:4">
      <c r="A26" s="335" t="s">
        <v>16</v>
      </c>
      <c r="B26" s="333"/>
      <c r="C26" s="334" t="s">
        <v>3304</v>
      </c>
      <c r="D26" s="417"/>
    </row>
    <row r="27" spans="1:4" ht="30" customHeight="1">
      <c r="A27" s="630"/>
      <c r="B27" s="631"/>
      <c r="C27" s="451" t="s">
        <v>14</v>
      </c>
      <c r="D27" s="416"/>
    </row>
    <row r="28" spans="1:4">
      <c r="A28" s="5" t="s">
        <v>987</v>
      </c>
      <c r="B28" s="423" t="s">
        <v>848</v>
      </c>
      <c r="C28" s="247" t="s">
        <v>4</v>
      </c>
      <c r="D28" s="620" t="s">
        <v>3422</v>
      </c>
    </row>
    <row r="29" spans="1:4">
      <c r="A29" s="5" t="s">
        <v>988</v>
      </c>
      <c r="B29" s="423" t="s">
        <v>847</v>
      </c>
      <c r="C29" s="247" t="s">
        <v>4</v>
      </c>
      <c r="D29" s="620" t="s">
        <v>3422</v>
      </c>
    </row>
    <row r="30" spans="1:4">
      <c r="A30" s="627" t="s">
        <v>3209</v>
      </c>
      <c r="B30" s="628"/>
      <c r="C30" s="629"/>
      <c r="D30" s="418"/>
    </row>
    <row r="31" spans="1:4">
      <c r="A31" s="331" t="s">
        <v>17</v>
      </c>
      <c r="B31" s="238"/>
      <c r="C31" s="332" t="s">
        <v>15</v>
      </c>
      <c r="D31" s="417"/>
    </row>
    <row r="32" spans="1:4">
      <c r="A32" s="335" t="s">
        <v>16</v>
      </c>
      <c r="B32" s="333"/>
      <c r="C32" s="334" t="s">
        <v>3304</v>
      </c>
      <c r="D32" s="417"/>
    </row>
    <row r="33" spans="1:4" ht="30" customHeight="1">
      <c r="A33" s="630"/>
      <c r="B33" s="631"/>
      <c r="C33" s="451" t="s">
        <v>14</v>
      </c>
      <c r="D33" s="416"/>
    </row>
    <row r="34" spans="1:4">
      <c r="A34" s="166" t="s">
        <v>989</v>
      </c>
      <c r="B34" s="423" t="s">
        <v>884</v>
      </c>
      <c r="C34" s="247" t="s">
        <v>4</v>
      </c>
      <c r="D34" s="621" t="s">
        <v>3405</v>
      </c>
    </row>
    <row r="35" spans="1:4">
      <c r="A35" s="5" t="s">
        <v>3140</v>
      </c>
      <c r="B35" s="423" t="s">
        <v>882</v>
      </c>
      <c r="C35" s="247" t="s">
        <v>4</v>
      </c>
      <c r="D35" s="621" t="s">
        <v>3405</v>
      </c>
    </row>
    <row r="36" spans="1:4">
      <c r="A36" s="5" t="s">
        <v>3139</v>
      </c>
      <c r="B36" s="423" t="s">
        <v>881</v>
      </c>
      <c r="C36" s="247" t="s">
        <v>4</v>
      </c>
      <c r="D36" s="621" t="s">
        <v>3405</v>
      </c>
    </row>
    <row r="37" spans="1:4">
      <c r="A37" s="5" t="s">
        <v>3138</v>
      </c>
      <c r="B37" s="423" t="s">
        <v>877</v>
      </c>
      <c r="C37" s="247" t="s">
        <v>4</v>
      </c>
      <c r="D37" s="621" t="s">
        <v>3405</v>
      </c>
    </row>
    <row r="38" spans="1:4">
      <c r="A38" s="5" t="s">
        <v>990</v>
      </c>
      <c r="B38" s="423" t="s">
        <v>906</v>
      </c>
      <c r="C38" s="247" t="s">
        <v>4</v>
      </c>
      <c r="D38" s="621" t="s">
        <v>3405</v>
      </c>
    </row>
    <row r="39" spans="1:4">
      <c r="A39" s="5" t="s">
        <v>3136</v>
      </c>
      <c r="B39" s="423" t="s">
        <v>912</v>
      </c>
      <c r="C39" s="247" t="s">
        <v>4</v>
      </c>
      <c r="D39" s="621" t="s">
        <v>3405</v>
      </c>
    </row>
    <row r="40" spans="1:4">
      <c r="A40" s="5" t="s">
        <v>3135</v>
      </c>
      <c r="B40" s="423" t="s">
        <v>916</v>
      </c>
      <c r="C40" s="247" t="s">
        <v>4</v>
      </c>
      <c r="D40" s="621" t="s">
        <v>3405</v>
      </c>
    </row>
    <row r="41" spans="1:4">
      <c r="A41" s="5" t="s">
        <v>991</v>
      </c>
      <c r="B41" s="423" t="s">
        <v>880</v>
      </c>
      <c r="C41" s="247" t="s">
        <v>4</v>
      </c>
      <c r="D41" s="621" t="s">
        <v>3405</v>
      </c>
    </row>
    <row r="42" spans="1:4" s="450" customFormat="1" ht="15" customHeight="1">
      <c r="A42" s="5" t="s">
        <v>3134</v>
      </c>
      <c r="B42" s="423" t="s">
        <v>3167</v>
      </c>
      <c r="C42" s="247" t="s">
        <v>4</v>
      </c>
      <c r="D42" s="621" t="s">
        <v>3405</v>
      </c>
    </row>
    <row r="43" spans="1:4">
      <c r="A43" s="5" t="s">
        <v>3133</v>
      </c>
      <c r="B43" s="423" t="s">
        <v>3168</v>
      </c>
      <c r="C43" s="247" t="s">
        <v>4</v>
      </c>
      <c r="D43" s="621" t="s">
        <v>3405</v>
      </c>
    </row>
    <row r="44" spans="1:4">
      <c r="A44" s="5" t="s">
        <v>3132</v>
      </c>
      <c r="B44" s="423" t="s">
        <v>879</v>
      </c>
      <c r="C44" s="247" t="s">
        <v>4</v>
      </c>
      <c r="D44" s="621" t="s">
        <v>3405</v>
      </c>
    </row>
    <row r="45" spans="1:4" ht="15.75" thickBot="1">
      <c r="A45" s="5" t="s">
        <v>3131</v>
      </c>
      <c r="B45" s="423" t="s">
        <v>878</v>
      </c>
      <c r="C45" s="247" t="s">
        <v>4</v>
      </c>
      <c r="D45" s="621" t="s">
        <v>3405</v>
      </c>
    </row>
    <row r="46" spans="1:4">
      <c r="A46" s="624" t="s">
        <v>3210</v>
      </c>
      <c r="B46" s="625"/>
      <c r="C46" s="626"/>
      <c r="D46" s="410"/>
    </row>
    <row r="47" spans="1:4">
      <c r="A47" s="331" t="s">
        <v>17</v>
      </c>
      <c r="B47" s="238"/>
      <c r="C47" s="332" t="s">
        <v>15</v>
      </c>
      <c r="D47" s="417"/>
    </row>
    <row r="48" spans="1:4">
      <c r="A48" s="335" t="s">
        <v>16</v>
      </c>
      <c r="B48" s="333"/>
      <c r="C48" s="334" t="s">
        <v>3212</v>
      </c>
      <c r="D48" s="417"/>
    </row>
    <row r="49" spans="1:4" ht="26.25">
      <c r="A49" s="630"/>
      <c r="B49" s="631"/>
      <c r="C49" s="451" t="s">
        <v>14</v>
      </c>
      <c r="D49" s="416"/>
    </row>
    <row r="50" spans="1:4">
      <c r="A50" s="166" t="s">
        <v>3130</v>
      </c>
      <c r="B50" s="423" t="s">
        <v>3169</v>
      </c>
      <c r="C50" s="257" t="s">
        <v>962</v>
      </c>
      <c r="D50" s="622" t="s">
        <v>522</v>
      </c>
    </row>
    <row r="51" spans="1:4">
      <c r="A51" s="166" t="s">
        <v>3129</v>
      </c>
      <c r="B51" s="423" t="s">
        <v>3170</v>
      </c>
      <c r="C51" s="257" t="s">
        <v>962</v>
      </c>
      <c r="D51" s="622" t="s">
        <v>522</v>
      </c>
    </row>
    <row r="52" spans="1:4">
      <c r="A52" s="166" t="s">
        <v>3128</v>
      </c>
      <c r="B52" s="423" t="s">
        <v>107</v>
      </c>
      <c r="C52" s="247" t="s">
        <v>962</v>
      </c>
      <c r="D52" s="622" t="s">
        <v>522</v>
      </c>
    </row>
    <row r="53" spans="1:4" ht="15.75" thickBot="1">
      <c r="A53" s="166" t="s">
        <v>3127</v>
      </c>
      <c r="B53" s="423" t="s">
        <v>963</v>
      </c>
      <c r="C53" s="247" t="s">
        <v>962</v>
      </c>
      <c r="D53" s="623" t="s">
        <v>522</v>
      </c>
    </row>
    <row r="54" spans="1:4">
      <c r="A54" s="642" t="s">
        <v>972</v>
      </c>
      <c r="B54" s="643"/>
      <c r="C54" s="644"/>
      <c r="D54" s="414"/>
    </row>
    <row r="55" spans="1:4">
      <c r="A55" s="4" t="s">
        <v>3</v>
      </c>
      <c r="B55" s="635" t="s">
        <v>2</v>
      </c>
      <c r="C55" s="636"/>
      <c r="D55" s="415"/>
    </row>
    <row r="56" spans="1:4" ht="15.75" thickBot="1">
      <c r="A56" s="3" t="s">
        <v>1</v>
      </c>
      <c r="B56" s="640" t="s">
        <v>0</v>
      </c>
      <c r="C56" s="641"/>
      <c r="D56" s="415"/>
    </row>
    <row r="57" spans="1:4">
      <c r="A57" s="639" t="s">
        <v>3176</v>
      </c>
      <c r="B57" s="639"/>
      <c r="C57" s="639"/>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85"/>
  <sheetViews>
    <sheetView zoomScaleNormal="100" workbookViewId="0">
      <selection activeCell="A10" sqref="A10:C10"/>
    </sheetView>
  </sheetViews>
  <sheetFormatPr defaultRowHeight="15"/>
  <cols>
    <col min="1" max="1" width="19.5703125" customWidth="1"/>
    <col min="2" max="2" width="35.5703125" customWidth="1"/>
    <col min="3" max="3" width="33.28515625" customWidth="1"/>
    <col min="4" max="4" width="35.7109375" customWidth="1"/>
    <col min="5" max="5" width="16.7109375" customWidth="1"/>
  </cols>
  <sheetData>
    <row r="1" spans="1:5">
      <c r="A1" s="711" t="s">
        <v>973</v>
      </c>
      <c r="B1" s="711"/>
      <c r="C1" s="711"/>
      <c r="D1" s="711"/>
      <c r="E1" s="17"/>
    </row>
    <row r="2" spans="1:5">
      <c r="A2" s="711" t="s">
        <v>56</v>
      </c>
      <c r="B2" s="711"/>
      <c r="C2" s="711"/>
      <c r="D2" s="711"/>
      <c r="E2" s="17"/>
    </row>
    <row r="3" spans="1:5" ht="15.75" thickBot="1">
      <c r="A3" s="712"/>
      <c r="B3" s="712"/>
      <c r="C3" s="712"/>
      <c r="D3" s="712"/>
      <c r="E3" s="712"/>
    </row>
    <row r="4" spans="1:5">
      <c r="A4" s="713" t="s">
        <v>56</v>
      </c>
      <c r="B4" s="714"/>
      <c r="C4" s="714"/>
      <c r="D4" s="714"/>
      <c r="E4" s="717" t="s">
        <v>3171</v>
      </c>
    </row>
    <row r="5" spans="1:5" ht="20.100000000000001" customHeight="1" thickBot="1">
      <c r="A5" s="715"/>
      <c r="B5" s="716"/>
      <c r="C5" s="716"/>
      <c r="D5" s="716"/>
      <c r="E5" s="718"/>
    </row>
    <row r="6" spans="1:5" ht="15.75" thickBot="1">
      <c r="A6" s="719" t="str">
        <f>Obsah!A3</f>
        <v>Informace platné k datu</v>
      </c>
      <c r="B6" s="720"/>
      <c r="C6" s="721"/>
      <c r="D6" s="16" t="str">
        <f>Obsah!C3</f>
        <v>(30/06/2015)</v>
      </c>
      <c r="E6" s="15"/>
    </row>
    <row r="7" spans="1:5">
      <c r="A7" s="725" t="s">
        <v>55</v>
      </c>
      <c r="B7" s="737"/>
      <c r="C7" s="726"/>
      <c r="D7" s="542" t="s">
        <v>3308</v>
      </c>
      <c r="E7" s="727" t="s">
        <v>54</v>
      </c>
    </row>
    <row r="8" spans="1:5">
      <c r="A8" s="730" t="s">
        <v>53</v>
      </c>
      <c r="B8" s="738"/>
      <c r="C8" s="731"/>
      <c r="D8" s="543" t="s">
        <v>42</v>
      </c>
      <c r="E8" s="728"/>
    </row>
    <row r="9" spans="1:5">
      <c r="A9" s="730" t="s">
        <v>52</v>
      </c>
      <c r="B9" s="738"/>
      <c r="C9" s="731"/>
      <c r="D9" s="543" t="s">
        <v>3309</v>
      </c>
      <c r="E9" s="728"/>
    </row>
    <row r="10" spans="1:5" ht="15.75" thickBot="1">
      <c r="A10" s="732" t="s">
        <v>51</v>
      </c>
      <c r="B10" s="739"/>
      <c r="C10" s="733"/>
      <c r="D10" s="544">
        <v>49240901</v>
      </c>
      <c r="E10" s="729"/>
    </row>
    <row r="11" spans="1:5">
      <c r="A11" s="725" t="s">
        <v>50</v>
      </c>
      <c r="B11" s="737"/>
      <c r="C11" s="726"/>
      <c r="D11" s="545">
        <v>34145</v>
      </c>
      <c r="E11" s="727" t="s">
        <v>49</v>
      </c>
    </row>
    <row r="12" spans="1:5">
      <c r="A12" s="730" t="s">
        <v>48</v>
      </c>
      <c r="B12" s="738"/>
      <c r="C12" s="731"/>
      <c r="D12" s="546">
        <v>42118</v>
      </c>
      <c r="E12" s="728"/>
    </row>
    <row r="13" spans="1:5" ht="15.75" thickBot="1">
      <c r="A13" s="732" t="s">
        <v>47</v>
      </c>
      <c r="B13" s="739"/>
      <c r="C13" s="733"/>
      <c r="D13" s="541" t="s">
        <v>3310</v>
      </c>
      <c r="E13" s="729"/>
    </row>
    <row r="14" spans="1:5" ht="15.75" thickBot="1">
      <c r="A14" s="722" t="s">
        <v>46</v>
      </c>
      <c r="B14" s="723"/>
      <c r="C14" s="724"/>
      <c r="D14" s="547" t="s">
        <v>3311</v>
      </c>
      <c r="E14" s="37" t="s">
        <v>45</v>
      </c>
    </row>
    <row r="15" spans="1:5" ht="15.75" thickBot="1">
      <c r="A15" s="722" t="s">
        <v>44</v>
      </c>
      <c r="B15" s="723"/>
      <c r="C15" s="724"/>
      <c r="D15" s="547" t="s">
        <v>3311</v>
      </c>
      <c r="E15" s="13" t="s">
        <v>43</v>
      </c>
    </row>
    <row r="16" spans="1:5">
      <c r="A16" s="734" t="s">
        <v>42</v>
      </c>
      <c r="B16" s="725" t="s">
        <v>41</v>
      </c>
      <c r="C16" s="726"/>
      <c r="D16" s="740" t="s">
        <v>3312</v>
      </c>
      <c r="E16" s="727" t="s">
        <v>40</v>
      </c>
    </row>
    <row r="17" spans="1:5">
      <c r="A17" s="735"/>
      <c r="B17" s="730" t="s">
        <v>33</v>
      </c>
      <c r="C17" s="731"/>
      <c r="D17" s="741"/>
      <c r="E17" s="728"/>
    </row>
    <row r="18" spans="1:5" ht="15.75" thickBot="1">
      <c r="A18" s="736"/>
      <c r="B18" s="732" t="s">
        <v>32</v>
      </c>
      <c r="C18" s="733"/>
      <c r="D18" s="742"/>
      <c r="E18" s="729"/>
    </row>
    <row r="19" spans="1:5" ht="24.75" customHeight="1" thickBot="1">
      <c r="A19" s="761" t="s">
        <v>3147</v>
      </c>
      <c r="B19" s="762"/>
      <c r="C19" s="763"/>
      <c r="D19" s="548" t="s">
        <v>3313</v>
      </c>
      <c r="E19" s="13" t="s">
        <v>39</v>
      </c>
    </row>
    <row r="20" spans="1:5" ht="24.75" customHeight="1">
      <c r="A20" s="750" t="s">
        <v>38</v>
      </c>
      <c r="B20" s="745" t="s">
        <v>37</v>
      </c>
      <c r="C20" s="746"/>
      <c r="D20" s="549" t="s">
        <v>3314</v>
      </c>
      <c r="E20" s="727" t="s">
        <v>36</v>
      </c>
    </row>
    <row r="21" spans="1:5" ht="25.5" customHeight="1">
      <c r="A21" s="751"/>
      <c r="B21" s="755" t="s">
        <v>35</v>
      </c>
      <c r="C21" s="12" t="s">
        <v>34</v>
      </c>
      <c r="D21" s="747"/>
      <c r="E21" s="743"/>
    </row>
    <row r="22" spans="1:5">
      <c r="A22" s="751"/>
      <c r="B22" s="755"/>
      <c r="C22" s="11" t="s">
        <v>33</v>
      </c>
      <c r="D22" s="748"/>
      <c r="E22" s="743"/>
    </row>
    <row r="23" spans="1:5">
      <c r="A23" s="751"/>
      <c r="B23" s="755"/>
      <c r="C23" s="11" t="s">
        <v>32</v>
      </c>
      <c r="D23" s="749"/>
      <c r="E23" s="743"/>
    </row>
    <row r="24" spans="1:5">
      <c r="A24" s="751"/>
      <c r="B24" s="755"/>
      <c r="C24" s="11" t="s">
        <v>31</v>
      </c>
      <c r="D24" s="264"/>
      <c r="E24" s="743"/>
    </row>
    <row r="25" spans="1:5" ht="15" customHeight="1">
      <c r="A25" s="751"/>
      <c r="B25" s="756"/>
      <c r="C25" s="11" t="s">
        <v>27</v>
      </c>
      <c r="D25" s="262"/>
      <c r="E25" s="743"/>
    </row>
    <row r="26" spans="1:5" ht="25.5">
      <c r="A26" s="751"/>
      <c r="B26" s="757" t="s">
        <v>30</v>
      </c>
      <c r="C26" s="11" t="s">
        <v>29</v>
      </c>
      <c r="D26" s="264"/>
      <c r="E26" s="743"/>
    </row>
    <row r="27" spans="1:5" ht="25.5">
      <c r="A27" s="751"/>
      <c r="B27" s="755"/>
      <c r="C27" s="11" t="s">
        <v>28</v>
      </c>
      <c r="D27" s="264"/>
      <c r="E27" s="743"/>
    </row>
    <row r="28" spans="1:5" ht="25.5">
      <c r="A28" s="751"/>
      <c r="B28" s="755"/>
      <c r="C28" s="11" t="s">
        <v>27</v>
      </c>
      <c r="D28" s="262"/>
      <c r="E28" s="743"/>
    </row>
    <row r="29" spans="1:5" ht="39" thickBot="1">
      <c r="A29" s="752"/>
      <c r="B29" s="758"/>
      <c r="C29" s="8" t="s">
        <v>26</v>
      </c>
      <c r="D29" s="10"/>
      <c r="E29" s="744"/>
    </row>
    <row r="30" spans="1:5" ht="30" customHeight="1">
      <c r="A30" s="753" t="s">
        <v>3106</v>
      </c>
      <c r="B30" s="759" t="s">
        <v>3307</v>
      </c>
      <c r="C30" s="759"/>
      <c r="D30" s="506">
        <v>157569936</v>
      </c>
      <c r="E30" s="727" t="s">
        <v>25</v>
      </c>
    </row>
    <row r="31" spans="1:5" ht="34.5" customHeight="1" thickBot="1">
      <c r="A31" s="754"/>
      <c r="B31" s="760" t="s">
        <v>3107</v>
      </c>
      <c r="C31" s="760"/>
      <c r="D31" s="507">
        <v>0</v>
      </c>
      <c r="E31" s="729"/>
    </row>
    <row r="32" spans="1:5" ht="15" customHeight="1">
      <c r="A32" s="764"/>
      <c r="B32" s="765"/>
      <c r="C32" s="765"/>
      <c r="D32" s="765"/>
      <c r="E32" s="766"/>
    </row>
    <row r="33" spans="1:5" ht="15" customHeight="1">
      <c r="A33" s="767" t="s">
        <v>3106</v>
      </c>
      <c r="B33" s="768"/>
      <c r="C33" s="768"/>
      <c r="D33" s="768"/>
      <c r="E33" s="769"/>
    </row>
    <row r="34" spans="1:5">
      <c r="A34" s="666" t="s">
        <v>24</v>
      </c>
      <c r="B34" s="667"/>
      <c r="C34" s="667"/>
      <c r="D34" s="687" t="s">
        <v>3315</v>
      </c>
      <c r="E34" s="688"/>
    </row>
    <row r="35" spans="1:5">
      <c r="A35" s="666" t="s">
        <v>23</v>
      </c>
      <c r="B35" s="670"/>
      <c r="C35" s="564" t="s">
        <v>22</v>
      </c>
      <c r="D35" s="672" t="s">
        <v>3316</v>
      </c>
      <c r="E35" s="673"/>
    </row>
    <row r="36" spans="1:5">
      <c r="A36" s="671"/>
      <c r="B36" s="670"/>
      <c r="C36" s="564" t="s">
        <v>21</v>
      </c>
      <c r="D36" s="672" t="s">
        <v>3317</v>
      </c>
      <c r="E36" s="673"/>
    </row>
    <row r="37" spans="1:5">
      <c r="A37" s="671"/>
      <c r="B37" s="670"/>
      <c r="C37" s="575" t="s">
        <v>20</v>
      </c>
      <c r="D37" s="680">
        <v>42095</v>
      </c>
      <c r="E37" s="673"/>
    </row>
    <row r="38" spans="1:5">
      <c r="A38" s="656" t="s">
        <v>19</v>
      </c>
      <c r="B38" s="657"/>
      <c r="C38" s="657"/>
      <c r="D38" s="657"/>
      <c r="E38" s="658"/>
    </row>
    <row r="39" spans="1:5" ht="39.75" customHeight="1">
      <c r="A39" s="665" t="s">
        <v>3318</v>
      </c>
      <c r="B39" s="676"/>
      <c r="C39" s="676"/>
      <c r="D39" s="676"/>
      <c r="E39" s="677"/>
    </row>
    <row r="40" spans="1:5">
      <c r="A40" s="684" t="s">
        <v>18</v>
      </c>
      <c r="B40" s="685"/>
      <c r="C40" s="685"/>
      <c r="D40" s="685"/>
      <c r="E40" s="686"/>
    </row>
    <row r="41" spans="1:5" ht="25.5">
      <c r="A41" s="559" t="s">
        <v>3319</v>
      </c>
      <c r="B41" s="558" t="s">
        <v>3320</v>
      </c>
      <c r="C41" s="557" t="s">
        <v>3321</v>
      </c>
      <c r="D41" s="557" t="s">
        <v>3322</v>
      </c>
      <c r="E41" s="556" t="s">
        <v>3323</v>
      </c>
    </row>
    <row r="42" spans="1:5" ht="30">
      <c r="A42" s="555" t="s">
        <v>3324</v>
      </c>
      <c r="B42" s="554" t="s">
        <v>3325</v>
      </c>
      <c r="C42" s="553" t="s">
        <v>3326</v>
      </c>
      <c r="D42" s="553" t="s">
        <v>3322</v>
      </c>
      <c r="E42" s="552" t="s">
        <v>3323</v>
      </c>
    </row>
    <row r="43" spans="1:5">
      <c r="A43" s="645"/>
      <c r="B43" s="646"/>
      <c r="C43" s="646"/>
      <c r="D43" s="646"/>
      <c r="E43" s="647"/>
    </row>
    <row r="44" spans="1:5">
      <c r="A44" s="648" t="s">
        <v>3327</v>
      </c>
      <c r="B44" s="649"/>
      <c r="C44" s="649"/>
      <c r="D44" s="649"/>
      <c r="E44" s="650"/>
    </row>
    <row r="45" spans="1:5">
      <c r="A45" s="651" t="s">
        <v>24</v>
      </c>
      <c r="B45" s="652"/>
      <c r="C45" s="652"/>
      <c r="D45" s="692" t="s">
        <v>3328</v>
      </c>
      <c r="E45" s="693"/>
    </row>
    <row r="46" spans="1:5">
      <c r="A46" s="651" t="s">
        <v>23</v>
      </c>
      <c r="B46" s="694"/>
      <c r="C46" s="562" t="s">
        <v>22</v>
      </c>
      <c r="D46" s="672" t="s">
        <v>3316</v>
      </c>
      <c r="E46" s="673"/>
    </row>
    <row r="47" spans="1:5">
      <c r="A47" s="695"/>
      <c r="B47" s="694"/>
      <c r="C47" s="562" t="s">
        <v>21</v>
      </c>
      <c r="D47" s="696" t="s">
        <v>3329</v>
      </c>
      <c r="E47" s="697"/>
    </row>
    <row r="48" spans="1:5">
      <c r="A48" s="695"/>
      <c r="B48" s="694"/>
      <c r="C48" s="575" t="s">
        <v>20</v>
      </c>
      <c r="D48" s="698">
        <v>36982</v>
      </c>
      <c r="E48" s="697"/>
    </row>
    <row r="49" spans="1:5">
      <c r="A49" s="689" t="s">
        <v>19</v>
      </c>
      <c r="B49" s="690"/>
      <c r="C49" s="690"/>
      <c r="D49" s="690"/>
      <c r="E49" s="691"/>
    </row>
    <row r="50" spans="1:5" ht="30.75" customHeight="1">
      <c r="A50" s="681" t="s">
        <v>3330</v>
      </c>
      <c r="B50" s="682"/>
      <c r="C50" s="682"/>
      <c r="D50" s="682"/>
      <c r="E50" s="683"/>
    </row>
    <row r="51" spans="1:5">
      <c r="A51" s="689" t="s">
        <v>18</v>
      </c>
      <c r="B51" s="690"/>
      <c r="C51" s="690"/>
      <c r="D51" s="690"/>
      <c r="E51" s="691"/>
    </row>
    <row r="52" spans="1:5">
      <c r="A52" s="576"/>
      <c r="B52" s="560"/>
      <c r="C52" s="560"/>
      <c r="D52" s="577"/>
      <c r="E52" s="578"/>
    </row>
    <row r="53" spans="1:5">
      <c r="A53" s="645"/>
      <c r="B53" s="646"/>
      <c r="C53" s="646"/>
      <c r="D53" s="646"/>
      <c r="E53" s="647"/>
    </row>
    <row r="54" spans="1:5">
      <c r="A54" s="648" t="s">
        <v>3327</v>
      </c>
      <c r="B54" s="649"/>
      <c r="C54" s="649"/>
      <c r="D54" s="649"/>
      <c r="E54" s="650"/>
    </row>
    <row r="55" spans="1:5">
      <c r="A55" s="651" t="s">
        <v>24</v>
      </c>
      <c r="B55" s="652"/>
      <c r="C55" s="652"/>
      <c r="D55" s="678" t="s">
        <v>3331</v>
      </c>
      <c r="E55" s="679"/>
    </row>
    <row r="56" spans="1:5">
      <c r="A56" s="651" t="s">
        <v>23</v>
      </c>
      <c r="B56" s="694"/>
      <c r="C56" s="562" t="s">
        <v>22</v>
      </c>
      <c r="D56" s="696" t="s">
        <v>3316</v>
      </c>
      <c r="E56" s="697"/>
    </row>
    <row r="57" spans="1:5">
      <c r="A57" s="695"/>
      <c r="B57" s="694"/>
      <c r="C57" s="562" t="s">
        <v>21</v>
      </c>
      <c r="D57" s="696" t="s">
        <v>3332</v>
      </c>
      <c r="E57" s="697"/>
    </row>
    <row r="58" spans="1:5">
      <c r="A58" s="695"/>
      <c r="B58" s="694"/>
      <c r="C58" s="575" t="s">
        <v>20</v>
      </c>
      <c r="D58" s="698">
        <v>41183</v>
      </c>
      <c r="E58" s="697"/>
    </row>
    <row r="59" spans="1:5">
      <c r="A59" s="689" t="s">
        <v>19</v>
      </c>
      <c r="B59" s="690"/>
      <c r="C59" s="690"/>
      <c r="D59" s="690"/>
      <c r="E59" s="691"/>
    </row>
    <row r="60" spans="1:5" ht="26.25" customHeight="1">
      <c r="A60" s="699" t="s">
        <v>3333</v>
      </c>
      <c r="B60" s="700"/>
      <c r="C60" s="700"/>
      <c r="D60" s="700"/>
      <c r="E60" s="701"/>
    </row>
    <row r="61" spans="1:5">
      <c r="A61" s="689" t="s">
        <v>18</v>
      </c>
      <c r="B61" s="690"/>
      <c r="C61" s="690"/>
      <c r="D61" s="690"/>
      <c r="E61" s="691"/>
    </row>
    <row r="62" spans="1:5">
      <c r="A62" s="565"/>
      <c r="B62" s="563"/>
      <c r="C62" s="563"/>
      <c r="D62" s="567"/>
      <c r="E62" s="566"/>
    </row>
    <row r="63" spans="1:5">
      <c r="A63" s="645"/>
      <c r="B63" s="646"/>
      <c r="C63" s="646"/>
      <c r="D63" s="646"/>
      <c r="E63" s="647"/>
    </row>
    <row r="64" spans="1:5">
      <c r="A64" s="648" t="s">
        <v>3327</v>
      </c>
      <c r="B64" s="649"/>
      <c r="C64" s="649"/>
      <c r="D64" s="649"/>
      <c r="E64" s="650"/>
    </row>
    <row r="65" spans="1:5">
      <c r="A65" s="651" t="s">
        <v>24</v>
      </c>
      <c r="B65" s="652"/>
      <c r="C65" s="652"/>
      <c r="D65" s="678" t="s">
        <v>3334</v>
      </c>
      <c r="E65" s="679"/>
    </row>
    <row r="66" spans="1:5">
      <c r="A66" s="651" t="s">
        <v>23</v>
      </c>
      <c r="B66" s="694"/>
      <c r="C66" s="562" t="s">
        <v>22</v>
      </c>
      <c r="D66" s="696" t="s">
        <v>3316</v>
      </c>
      <c r="E66" s="697"/>
    </row>
    <row r="67" spans="1:5">
      <c r="A67" s="695"/>
      <c r="B67" s="694"/>
      <c r="C67" s="562" t="s">
        <v>21</v>
      </c>
      <c r="D67" s="696" t="s">
        <v>3335</v>
      </c>
      <c r="E67" s="697"/>
    </row>
    <row r="68" spans="1:5">
      <c r="A68" s="695"/>
      <c r="B68" s="694"/>
      <c r="C68" s="575" t="s">
        <v>20</v>
      </c>
      <c r="D68" s="698">
        <v>41275</v>
      </c>
      <c r="E68" s="697"/>
    </row>
    <row r="69" spans="1:5">
      <c r="A69" s="689" t="s">
        <v>19</v>
      </c>
      <c r="B69" s="690"/>
      <c r="C69" s="690"/>
      <c r="D69" s="690"/>
      <c r="E69" s="691"/>
    </row>
    <row r="70" spans="1:5" ht="27.75" customHeight="1">
      <c r="A70" s="699" t="s">
        <v>3336</v>
      </c>
      <c r="B70" s="702"/>
      <c r="C70" s="702"/>
      <c r="D70" s="702"/>
      <c r="E70" s="703"/>
    </row>
    <row r="71" spans="1:5">
      <c r="A71" s="689" t="s">
        <v>18</v>
      </c>
      <c r="B71" s="690"/>
      <c r="C71" s="690"/>
      <c r="D71" s="690"/>
      <c r="E71" s="691"/>
    </row>
    <row r="72" spans="1:5" ht="25.5" customHeight="1">
      <c r="A72" s="568" t="s">
        <v>3337</v>
      </c>
      <c r="B72" s="569" t="s">
        <v>3338</v>
      </c>
      <c r="C72" s="569" t="s">
        <v>3339</v>
      </c>
      <c r="D72" s="569" t="s">
        <v>3322</v>
      </c>
      <c r="E72" s="570" t="s">
        <v>3323</v>
      </c>
    </row>
    <row r="73" spans="1:5">
      <c r="A73" s="645"/>
      <c r="B73" s="646"/>
      <c r="C73" s="646"/>
      <c r="D73" s="646"/>
      <c r="E73" s="647"/>
    </row>
    <row r="74" spans="1:5">
      <c r="A74" s="648" t="s">
        <v>3327</v>
      </c>
      <c r="B74" s="649"/>
      <c r="C74" s="649"/>
      <c r="D74" s="649"/>
      <c r="E74" s="650"/>
    </row>
    <row r="75" spans="1:5">
      <c r="A75" s="651" t="s">
        <v>24</v>
      </c>
      <c r="B75" s="652"/>
      <c r="C75" s="652"/>
      <c r="D75" s="678" t="s">
        <v>3340</v>
      </c>
      <c r="E75" s="679"/>
    </row>
    <row r="76" spans="1:5">
      <c r="A76" s="651" t="s">
        <v>23</v>
      </c>
      <c r="B76" s="694"/>
      <c r="C76" s="562" t="s">
        <v>22</v>
      </c>
      <c r="D76" s="696" t="s">
        <v>3316</v>
      </c>
      <c r="E76" s="697"/>
    </row>
    <row r="77" spans="1:5">
      <c r="A77" s="695"/>
      <c r="B77" s="694"/>
      <c r="C77" s="562" t="s">
        <v>21</v>
      </c>
      <c r="D77" s="696" t="s">
        <v>3335</v>
      </c>
      <c r="E77" s="697"/>
    </row>
    <row r="78" spans="1:5">
      <c r="A78" s="695"/>
      <c r="B78" s="694"/>
      <c r="C78" s="575" t="s">
        <v>20</v>
      </c>
      <c r="D78" s="698">
        <v>41548</v>
      </c>
      <c r="E78" s="697"/>
    </row>
    <row r="79" spans="1:5">
      <c r="A79" s="689" t="s">
        <v>19</v>
      </c>
      <c r="B79" s="690"/>
      <c r="C79" s="690"/>
      <c r="D79" s="690"/>
      <c r="E79" s="691"/>
    </row>
    <row r="80" spans="1:5" ht="45.75" customHeight="1">
      <c r="A80" s="699" t="s">
        <v>3341</v>
      </c>
      <c r="B80" s="702"/>
      <c r="C80" s="702"/>
      <c r="D80" s="702"/>
      <c r="E80" s="703"/>
    </row>
    <row r="81" spans="1:5">
      <c r="A81" s="689" t="s">
        <v>18</v>
      </c>
      <c r="B81" s="690"/>
      <c r="C81" s="690"/>
      <c r="D81" s="690"/>
      <c r="E81" s="691"/>
    </row>
    <row r="82" spans="1:5">
      <c r="A82" s="565"/>
      <c r="B82" s="563"/>
      <c r="C82" s="563"/>
      <c r="D82" s="567"/>
      <c r="E82" s="566"/>
    </row>
    <row r="83" spans="1:5">
      <c r="A83" s="645"/>
      <c r="B83" s="646"/>
      <c r="C83" s="646"/>
      <c r="D83" s="646"/>
      <c r="E83" s="647"/>
    </row>
    <row r="84" spans="1:5">
      <c r="A84" s="648" t="s">
        <v>3327</v>
      </c>
      <c r="B84" s="649"/>
      <c r="C84" s="649"/>
      <c r="D84" s="649"/>
      <c r="E84" s="650"/>
    </row>
    <row r="85" spans="1:5">
      <c r="A85" s="651" t="s">
        <v>24</v>
      </c>
      <c r="B85" s="652"/>
      <c r="C85" s="652"/>
      <c r="D85" s="678" t="s">
        <v>3342</v>
      </c>
      <c r="E85" s="679"/>
    </row>
    <row r="86" spans="1:5">
      <c r="A86" s="651" t="s">
        <v>23</v>
      </c>
      <c r="B86" s="694"/>
      <c r="C86" s="562" t="s">
        <v>22</v>
      </c>
      <c r="D86" s="696" t="s">
        <v>3316</v>
      </c>
      <c r="E86" s="697"/>
    </row>
    <row r="87" spans="1:5">
      <c r="A87" s="695"/>
      <c r="B87" s="694"/>
      <c r="C87" s="562" t="s">
        <v>21</v>
      </c>
      <c r="D87" s="696" t="s">
        <v>3332</v>
      </c>
      <c r="E87" s="697"/>
    </row>
    <row r="88" spans="1:5">
      <c r="A88" s="695"/>
      <c r="B88" s="694"/>
      <c r="C88" s="575" t="s">
        <v>20</v>
      </c>
      <c r="D88" s="698">
        <v>41548</v>
      </c>
      <c r="E88" s="697"/>
    </row>
    <row r="89" spans="1:5">
      <c r="A89" s="689" t="s">
        <v>19</v>
      </c>
      <c r="B89" s="690"/>
      <c r="C89" s="690"/>
      <c r="D89" s="690"/>
      <c r="E89" s="691"/>
    </row>
    <row r="90" spans="1:5">
      <c r="A90" s="699" t="s">
        <v>3343</v>
      </c>
      <c r="B90" s="700"/>
      <c r="C90" s="700"/>
      <c r="D90" s="700"/>
      <c r="E90" s="701"/>
    </row>
    <row r="91" spans="1:5">
      <c r="A91" s="689" t="s">
        <v>18</v>
      </c>
      <c r="B91" s="690"/>
      <c r="C91" s="690"/>
      <c r="D91" s="690"/>
      <c r="E91" s="691"/>
    </row>
    <row r="92" spans="1:5" ht="36" customHeight="1">
      <c r="A92" s="579" t="s">
        <v>3218</v>
      </c>
      <c r="B92" s="571" t="s">
        <v>3338</v>
      </c>
      <c r="C92" s="572" t="s">
        <v>3321</v>
      </c>
      <c r="D92" s="572" t="s">
        <v>3344</v>
      </c>
      <c r="E92" s="580" t="s">
        <v>3323</v>
      </c>
    </row>
    <row r="93" spans="1:5">
      <c r="A93" s="653"/>
      <c r="B93" s="654"/>
      <c r="C93" s="654"/>
      <c r="D93" s="654"/>
      <c r="E93" s="655"/>
    </row>
    <row r="94" spans="1:5">
      <c r="A94" s="656" t="s">
        <v>3327</v>
      </c>
      <c r="B94" s="657"/>
      <c r="C94" s="657"/>
      <c r="D94" s="657"/>
      <c r="E94" s="658"/>
    </row>
    <row r="95" spans="1:5">
      <c r="A95" s="666" t="s">
        <v>24</v>
      </c>
      <c r="B95" s="667"/>
      <c r="C95" s="667"/>
      <c r="D95" s="668" t="s">
        <v>3345</v>
      </c>
      <c r="E95" s="669"/>
    </row>
    <row r="96" spans="1:5">
      <c r="A96" s="666" t="s">
        <v>23</v>
      </c>
      <c r="B96" s="670"/>
      <c r="C96" s="564" t="s">
        <v>22</v>
      </c>
      <c r="D96" s="672" t="s">
        <v>3316</v>
      </c>
      <c r="E96" s="673"/>
    </row>
    <row r="97" spans="1:5">
      <c r="A97" s="671"/>
      <c r="B97" s="670"/>
      <c r="C97" s="564" t="s">
        <v>21</v>
      </c>
      <c r="D97" s="672" t="s">
        <v>3332</v>
      </c>
      <c r="E97" s="673"/>
    </row>
    <row r="98" spans="1:5">
      <c r="A98" s="671"/>
      <c r="B98" s="670"/>
      <c r="C98" s="575" t="s">
        <v>20</v>
      </c>
      <c r="D98" s="680">
        <v>41640</v>
      </c>
      <c r="E98" s="673"/>
    </row>
    <row r="99" spans="1:5">
      <c r="A99" s="656" t="s">
        <v>19</v>
      </c>
      <c r="B99" s="657"/>
      <c r="C99" s="657"/>
      <c r="D99" s="657"/>
      <c r="E99" s="658"/>
    </row>
    <row r="100" spans="1:5" ht="42.75" customHeight="1">
      <c r="A100" s="665" t="s">
        <v>3375</v>
      </c>
      <c r="B100" s="676"/>
      <c r="C100" s="676"/>
      <c r="D100" s="676"/>
      <c r="E100" s="677"/>
    </row>
    <row r="101" spans="1:5">
      <c r="A101" s="656" t="s">
        <v>18</v>
      </c>
      <c r="B101" s="657"/>
      <c r="C101" s="657"/>
      <c r="D101" s="657"/>
      <c r="E101" s="658"/>
    </row>
    <row r="102" spans="1:5">
      <c r="A102" s="573"/>
      <c r="B102" s="567"/>
      <c r="C102" s="567"/>
      <c r="D102" s="567"/>
      <c r="E102" s="574"/>
    </row>
    <row r="103" spans="1:5">
      <c r="A103" s="653"/>
      <c r="B103" s="654"/>
      <c r="C103" s="654"/>
      <c r="D103" s="654"/>
      <c r="E103" s="655"/>
    </row>
    <row r="104" spans="1:5">
      <c r="A104" s="656" t="s">
        <v>3327</v>
      </c>
      <c r="B104" s="657"/>
      <c r="C104" s="657"/>
      <c r="D104" s="657"/>
      <c r="E104" s="658"/>
    </row>
    <row r="105" spans="1:5">
      <c r="A105" s="666" t="s">
        <v>24</v>
      </c>
      <c r="B105" s="667"/>
      <c r="C105" s="667"/>
      <c r="D105" s="668" t="s">
        <v>3346</v>
      </c>
      <c r="E105" s="669"/>
    </row>
    <row r="106" spans="1:5">
      <c r="A106" s="666" t="s">
        <v>23</v>
      </c>
      <c r="B106" s="670"/>
      <c r="C106" s="564" t="s">
        <v>22</v>
      </c>
      <c r="D106" s="672" t="s">
        <v>3347</v>
      </c>
      <c r="E106" s="673"/>
    </row>
    <row r="107" spans="1:5">
      <c r="A107" s="671"/>
      <c r="B107" s="670"/>
      <c r="C107" s="564" t="s">
        <v>21</v>
      </c>
      <c r="D107" s="672" t="s">
        <v>3348</v>
      </c>
      <c r="E107" s="673"/>
    </row>
    <row r="108" spans="1:5">
      <c r="A108" s="671"/>
      <c r="B108" s="670"/>
      <c r="C108" s="575" t="s">
        <v>20</v>
      </c>
      <c r="D108" s="680" t="s">
        <v>3349</v>
      </c>
      <c r="E108" s="673"/>
    </row>
    <row r="109" spans="1:5">
      <c r="A109" s="656" t="s">
        <v>19</v>
      </c>
      <c r="B109" s="657"/>
      <c r="C109" s="657"/>
      <c r="D109" s="657"/>
      <c r="E109" s="658"/>
    </row>
    <row r="110" spans="1:5" ht="45.75" customHeight="1">
      <c r="A110" s="665" t="s">
        <v>3350</v>
      </c>
      <c r="B110" s="676"/>
      <c r="C110" s="676"/>
      <c r="D110" s="676"/>
      <c r="E110" s="677"/>
    </row>
    <row r="111" spans="1:5">
      <c r="A111" s="656" t="s">
        <v>18</v>
      </c>
      <c r="B111" s="657"/>
      <c r="C111" s="657"/>
      <c r="D111" s="657"/>
      <c r="E111" s="658"/>
    </row>
    <row r="112" spans="1:5" ht="72" customHeight="1">
      <c r="A112" s="665" t="s">
        <v>3423</v>
      </c>
      <c r="B112" s="676"/>
      <c r="C112" s="676"/>
      <c r="D112" s="676"/>
      <c r="E112" s="677"/>
    </row>
    <row r="113" spans="1:5">
      <c r="A113" s="653"/>
      <c r="B113" s="654"/>
      <c r="C113" s="654"/>
      <c r="D113" s="654"/>
      <c r="E113" s="655"/>
    </row>
    <row r="114" spans="1:5">
      <c r="A114" s="656" t="s">
        <v>3327</v>
      </c>
      <c r="B114" s="657"/>
      <c r="C114" s="657"/>
      <c r="D114" s="657"/>
      <c r="E114" s="658"/>
    </row>
    <row r="115" spans="1:5">
      <c r="A115" s="666" t="s">
        <v>24</v>
      </c>
      <c r="B115" s="667"/>
      <c r="C115" s="667"/>
      <c r="D115" s="668" t="s">
        <v>3351</v>
      </c>
      <c r="E115" s="669"/>
    </row>
    <row r="116" spans="1:5">
      <c r="A116" s="666" t="s">
        <v>23</v>
      </c>
      <c r="B116" s="670"/>
      <c r="C116" s="564" t="s">
        <v>22</v>
      </c>
      <c r="D116" s="672" t="s">
        <v>3347</v>
      </c>
      <c r="E116" s="673"/>
    </row>
    <row r="117" spans="1:5">
      <c r="A117" s="671"/>
      <c r="B117" s="670"/>
      <c r="C117" s="564" t="s">
        <v>21</v>
      </c>
      <c r="D117" s="672" t="s">
        <v>3352</v>
      </c>
      <c r="E117" s="673"/>
    </row>
    <row r="118" spans="1:5">
      <c r="A118" s="671"/>
      <c r="B118" s="670"/>
      <c r="C118" s="575" t="s">
        <v>20</v>
      </c>
      <c r="D118" s="674" t="s">
        <v>3353</v>
      </c>
      <c r="E118" s="675"/>
    </row>
    <row r="119" spans="1:5">
      <c r="A119" s="656" t="s">
        <v>19</v>
      </c>
      <c r="B119" s="657"/>
      <c r="C119" s="657"/>
      <c r="D119" s="657"/>
      <c r="E119" s="658"/>
    </row>
    <row r="120" spans="1:5" ht="41.25" customHeight="1">
      <c r="A120" s="665" t="s">
        <v>3354</v>
      </c>
      <c r="B120" s="676"/>
      <c r="C120" s="676"/>
      <c r="D120" s="676"/>
      <c r="E120" s="677"/>
    </row>
    <row r="121" spans="1:5">
      <c r="A121" s="707" t="s">
        <v>18</v>
      </c>
      <c r="B121" s="708"/>
      <c r="C121" s="708"/>
      <c r="D121" s="708"/>
      <c r="E121" s="709"/>
    </row>
    <row r="122" spans="1:5" ht="83.25" customHeight="1">
      <c r="A122" s="665" t="s">
        <v>3424</v>
      </c>
      <c r="B122" s="676"/>
      <c r="C122" s="676"/>
      <c r="D122" s="676"/>
      <c r="E122" s="677"/>
    </row>
    <row r="123" spans="1:5">
      <c r="A123" s="653"/>
      <c r="B123" s="654"/>
      <c r="C123" s="654"/>
      <c r="D123" s="654"/>
      <c r="E123" s="655"/>
    </row>
    <row r="124" spans="1:5">
      <c r="A124" s="656" t="s">
        <v>3327</v>
      </c>
      <c r="B124" s="657"/>
      <c r="C124" s="657"/>
      <c r="D124" s="657"/>
      <c r="E124" s="658"/>
    </row>
    <row r="125" spans="1:5">
      <c r="A125" s="666" t="s">
        <v>24</v>
      </c>
      <c r="B125" s="667"/>
      <c r="C125" s="667"/>
      <c r="D125" s="668" t="s">
        <v>3355</v>
      </c>
      <c r="E125" s="669"/>
    </row>
    <row r="126" spans="1:5">
      <c r="A126" s="666" t="s">
        <v>23</v>
      </c>
      <c r="B126" s="670"/>
      <c r="C126" s="564" t="s">
        <v>22</v>
      </c>
      <c r="D126" s="672" t="s">
        <v>3347</v>
      </c>
      <c r="E126" s="673"/>
    </row>
    <row r="127" spans="1:5">
      <c r="A127" s="671"/>
      <c r="B127" s="670"/>
      <c r="C127" s="564" t="s">
        <v>21</v>
      </c>
      <c r="D127" s="672" t="s">
        <v>3356</v>
      </c>
      <c r="E127" s="673"/>
    </row>
    <row r="128" spans="1:5">
      <c r="A128" s="671"/>
      <c r="B128" s="670"/>
      <c r="C128" s="575" t="s">
        <v>20</v>
      </c>
      <c r="D128" s="674" t="s">
        <v>3357</v>
      </c>
      <c r="E128" s="675"/>
    </row>
    <row r="129" spans="1:5">
      <c r="A129" s="656" t="s">
        <v>19</v>
      </c>
      <c r="B129" s="657"/>
      <c r="C129" s="657"/>
      <c r="D129" s="657"/>
      <c r="E129" s="658"/>
    </row>
    <row r="130" spans="1:5" ht="42.75" customHeight="1">
      <c r="A130" s="665" t="s">
        <v>3358</v>
      </c>
      <c r="B130" s="676"/>
      <c r="C130" s="676"/>
      <c r="D130" s="676"/>
      <c r="E130" s="677"/>
    </row>
    <row r="131" spans="1:5">
      <c r="A131" s="656" t="s">
        <v>18</v>
      </c>
      <c r="B131" s="657"/>
      <c r="C131" s="657"/>
      <c r="D131" s="657"/>
      <c r="E131" s="658"/>
    </row>
    <row r="132" spans="1:5" ht="60" customHeight="1">
      <c r="A132" s="665" t="s">
        <v>3425</v>
      </c>
      <c r="B132" s="660"/>
      <c r="C132" s="660"/>
      <c r="D132" s="660"/>
      <c r="E132" s="661"/>
    </row>
    <row r="133" spans="1:5">
      <c r="A133" s="704"/>
      <c r="B133" s="705"/>
      <c r="C133" s="705"/>
      <c r="D133" s="705"/>
      <c r="E133" s="706"/>
    </row>
    <row r="134" spans="1:5">
      <c r="A134" s="656" t="s">
        <v>3327</v>
      </c>
      <c r="B134" s="657"/>
      <c r="C134" s="657"/>
      <c r="D134" s="657"/>
      <c r="E134" s="658"/>
    </row>
    <row r="135" spans="1:5">
      <c r="A135" s="666" t="s">
        <v>24</v>
      </c>
      <c r="B135" s="667"/>
      <c r="C135" s="667"/>
      <c r="D135" s="710" t="s">
        <v>3359</v>
      </c>
      <c r="E135" s="688"/>
    </row>
    <row r="136" spans="1:5">
      <c r="A136" s="666" t="s">
        <v>23</v>
      </c>
      <c r="B136" s="670"/>
      <c r="C136" s="564" t="s">
        <v>22</v>
      </c>
      <c r="D136" s="672" t="s">
        <v>3347</v>
      </c>
      <c r="E136" s="673"/>
    </row>
    <row r="137" spans="1:5">
      <c r="A137" s="671"/>
      <c r="B137" s="670"/>
      <c r="C137" s="564" t="s">
        <v>21</v>
      </c>
      <c r="D137" s="672" t="s">
        <v>3356</v>
      </c>
      <c r="E137" s="673"/>
    </row>
    <row r="138" spans="1:5">
      <c r="A138" s="671"/>
      <c r="B138" s="670"/>
      <c r="C138" s="575" t="s">
        <v>20</v>
      </c>
      <c r="D138" s="674" t="s">
        <v>3357</v>
      </c>
      <c r="E138" s="675"/>
    </row>
    <row r="139" spans="1:5">
      <c r="A139" s="656" t="s">
        <v>19</v>
      </c>
      <c r="B139" s="657"/>
      <c r="C139" s="657"/>
      <c r="D139" s="657"/>
      <c r="E139" s="658"/>
    </row>
    <row r="140" spans="1:5">
      <c r="A140" s="665" t="s">
        <v>3360</v>
      </c>
      <c r="B140" s="676"/>
      <c r="C140" s="676"/>
      <c r="D140" s="676"/>
      <c r="E140" s="677"/>
    </row>
    <row r="141" spans="1:5">
      <c r="A141" s="656" t="s">
        <v>18</v>
      </c>
      <c r="B141" s="657"/>
      <c r="C141" s="657"/>
      <c r="D141" s="657"/>
      <c r="E141" s="658"/>
    </row>
    <row r="142" spans="1:5" ht="45.75" customHeight="1">
      <c r="A142" s="665" t="s">
        <v>3361</v>
      </c>
      <c r="B142" s="676"/>
      <c r="C142" s="676"/>
      <c r="D142" s="676"/>
      <c r="E142" s="677"/>
    </row>
    <row r="143" spans="1:5">
      <c r="A143" s="653"/>
      <c r="B143" s="654"/>
      <c r="C143" s="654"/>
      <c r="D143" s="654"/>
      <c r="E143" s="655"/>
    </row>
    <row r="144" spans="1:5">
      <c r="A144" s="656" t="s">
        <v>3327</v>
      </c>
      <c r="B144" s="657"/>
      <c r="C144" s="657"/>
      <c r="D144" s="657"/>
      <c r="E144" s="658"/>
    </row>
    <row r="145" spans="1:5">
      <c r="A145" s="666" t="s">
        <v>24</v>
      </c>
      <c r="B145" s="667"/>
      <c r="C145" s="667"/>
      <c r="D145" s="668" t="s">
        <v>3362</v>
      </c>
      <c r="E145" s="669"/>
    </row>
    <row r="146" spans="1:5">
      <c r="A146" s="666" t="s">
        <v>23</v>
      </c>
      <c r="B146" s="670"/>
      <c r="C146" s="564" t="s">
        <v>22</v>
      </c>
      <c r="D146" s="672" t="s">
        <v>3347</v>
      </c>
      <c r="E146" s="673"/>
    </row>
    <row r="147" spans="1:5">
      <c r="A147" s="671"/>
      <c r="B147" s="670"/>
      <c r="C147" s="564" t="s">
        <v>21</v>
      </c>
      <c r="D147" s="672" t="s">
        <v>3356</v>
      </c>
      <c r="E147" s="673"/>
    </row>
    <row r="148" spans="1:5">
      <c r="A148" s="671"/>
      <c r="B148" s="670"/>
      <c r="C148" s="575" t="s">
        <v>20</v>
      </c>
      <c r="D148" s="674" t="s">
        <v>3363</v>
      </c>
      <c r="E148" s="675"/>
    </row>
    <row r="149" spans="1:5">
      <c r="A149" s="656" t="s">
        <v>19</v>
      </c>
      <c r="B149" s="657"/>
      <c r="C149" s="657"/>
      <c r="D149" s="657"/>
      <c r="E149" s="658"/>
    </row>
    <row r="150" spans="1:5" ht="43.5" customHeight="1">
      <c r="A150" s="665" t="s">
        <v>3364</v>
      </c>
      <c r="B150" s="676"/>
      <c r="C150" s="676"/>
      <c r="D150" s="676"/>
      <c r="E150" s="677"/>
    </row>
    <row r="151" spans="1:5">
      <c r="A151" s="656" t="s">
        <v>18</v>
      </c>
      <c r="B151" s="657"/>
      <c r="C151" s="657"/>
      <c r="D151" s="657"/>
      <c r="E151" s="658"/>
    </row>
    <row r="152" spans="1:5" ht="81" customHeight="1">
      <c r="A152" s="665" t="s">
        <v>3365</v>
      </c>
      <c r="B152" s="660"/>
      <c r="C152" s="660"/>
      <c r="D152" s="660"/>
      <c r="E152" s="661"/>
    </row>
    <row r="153" spans="1:5">
      <c r="A153" s="653"/>
      <c r="B153" s="654"/>
      <c r="C153" s="654"/>
      <c r="D153" s="654"/>
      <c r="E153" s="655"/>
    </row>
    <row r="154" spans="1:5">
      <c r="A154" s="656" t="s">
        <v>3327</v>
      </c>
      <c r="B154" s="657"/>
      <c r="C154" s="657"/>
      <c r="D154" s="657"/>
      <c r="E154" s="658"/>
    </row>
    <row r="155" spans="1:5">
      <c r="A155" s="666" t="s">
        <v>24</v>
      </c>
      <c r="B155" s="667"/>
      <c r="C155" s="667"/>
      <c r="D155" s="668" t="s">
        <v>3366</v>
      </c>
      <c r="E155" s="669"/>
    </row>
    <row r="156" spans="1:5">
      <c r="A156" s="666" t="s">
        <v>23</v>
      </c>
      <c r="B156" s="670"/>
      <c r="C156" s="564" t="s">
        <v>22</v>
      </c>
      <c r="D156" s="672" t="s">
        <v>3347</v>
      </c>
      <c r="E156" s="673"/>
    </row>
    <row r="157" spans="1:5">
      <c r="A157" s="671"/>
      <c r="B157" s="670"/>
      <c r="C157" s="564" t="s">
        <v>21</v>
      </c>
      <c r="D157" s="672" t="s">
        <v>3356</v>
      </c>
      <c r="E157" s="673"/>
    </row>
    <row r="158" spans="1:5">
      <c r="A158" s="671"/>
      <c r="B158" s="670"/>
      <c r="C158" s="575" t="s">
        <v>20</v>
      </c>
      <c r="D158" s="674" t="s">
        <v>3367</v>
      </c>
      <c r="E158" s="675"/>
    </row>
    <row r="159" spans="1:5">
      <c r="A159" s="656" t="s">
        <v>19</v>
      </c>
      <c r="B159" s="657"/>
      <c r="C159" s="657"/>
      <c r="D159" s="657"/>
      <c r="E159" s="658"/>
    </row>
    <row r="160" spans="1:5" ht="29.25" customHeight="1">
      <c r="A160" s="665" t="s">
        <v>3368</v>
      </c>
      <c r="B160" s="676"/>
      <c r="C160" s="676"/>
      <c r="D160" s="676"/>
      <c r="E160" s="677"/>
    </row>
    <row r="161" spans="1:5">
      <c r="A161" s="656" t="s">
        <v>18</v>
      </c>
      <c r="B161" s="657"/>
      <c r="C161" s="657"/>
      <c r="D161" s="657"/>
      <c r="E161" s="658"/>
    </row>
    <row r="162" spans="1:5">
      <c r="A162" s="659"/>
      <c r="B162" s="660"/>
      <c r="C162" s="660"/>
      <c r="D162" s="660"/>
      <c r="E162" s="661"/>
    </row>
    <row r="163" spans="1:5">
      <c r="A163" s="653"/>
      <c r="B163" s="654"/>
      <c r="C163" s="654"/>
      <c r="D163" s="654"/>
      <c r="E163" s="655"/>
    </row>
    <row r="164" spans="1:5">
      <c r="A164" s="656" t="s">
        <v>3327</v>
      </c>
      <c r="B164" s="657"/>
      <c r="C164" s="657"/>
      <c r="D164" s="657"/>
      <c r="E164" s="658"/>
    </row>
    <row r="165" spans="1:5">
      <c r="A165" s="666" t="s">
        <v>24</v>
      </c>
      <c r="B165" s="667"/>
      <c r="C165" s="667"/>
      <c r="D165" s="668" t="s">
        <v>3369</v>
      </c>
      <c r="E165" s="669"/>
    </row>
    <row r="166" spans="1:5">
      <c r="A166" s="666" t="s">
        <v>23</v>
      </c>
      <c r="B166" s="670"/>
      <c r="C166" s="564" t="s">
        <v>22</v>
      </c>
      <c r="D166" s="672" t="s">
        <v>3347</v>
      </c>
      <c r="E166" s="673"/>
    </row>
    <row r="167" spans="1:5">
      <c r="A167" s="671"/>
      <c r="B167" s="670"/>
      <c r="C167" s="564" t="s">
        <v>21</v>
      </c>
      <c r="D167" s="672" t="s">
        <v>3356</v>
      </c>
      <c r="E167" s="673"/>
    </row>
    <row r="168" spans="1:5">
      <c r="A168" s="671"/>
      <c r="B168" s="670"/>
      <c r="C168" s="575" t="s">
        <v>20</v>
      </c>
      <c r="D168" s="674" t="s">
        <v>3367</v>
      </c>
      <c r="E168" s="675"/>
    </row>
    <row r="169" spans="1:5">
      <c r="A169" s="656" t="s">
        <v>19</v>
      </c>
      <c r="B169" s="657"/>
      <c r="C169" s="657"/>
      <c r="D169" s="657"/>
      <c r="E169" s="658"/>
    </row>
    <row r="170" spans="1:5" ht="28.5" customHeight="1">
      <c r="A170" s="665" t="s">
        <v>3370</v>
      </c>
      <c r="B170" s="676"/>
      <c r="C170" s="676"/>
      <c r="D170" s="676"/>
      <c r="E170" s="677"/>
    </row>
    <row r="171" spans="1:5">
      <c r="A171" s="656" t="s">
        <v>18</v>
      </c>
      <c r="B171" s="657"/>
      <c r="C171" s="657"/>
      <c r="D171" s="657"/>
      <c r="E171" s="658"/>
    </row>
    <row r="172" spans="1:5">
      <c r="A172" s="659"/>
      <c r="B172" s="660"/>
      <c r="C172" s="660"/>
      <c r="D172" s="660"/>
      <c r="E172" s="661"/>
    </row>
    <row r="173" spans="1:5" ht="15.75" thickBot="1">
      <c r="A173" s="662"/>
      <c r="B173" s="663"/>
      <c r="C173" s="663"/>
      <c r="D173" s="663"/>
      <c r="E173" s="664"/>
    </row>
    <row r="174" spans="1:5">
      <c r="A174" s="561"/>
      <c r="B174" s="561"/>
      <c r="C174" s="561"/>
      <c r="D174" s="561"/>
      <c r="E174" s="561"/>
    </row>
    <row r="175" spans="1:5">
      <c r="A175" s="656" t="s">
        <v>3327</v>
      </c>
      <c r="B175" s="657"/>
      <c r="C175" s="657"/>
      <c r="D175" s="657"/>
      <c r="E175" s="658"/>
    </row>
    <row r="176" spans="1:5">
      <c r="A176" s="666" t="s">
        <v>24</v>
      </c>
      <c r="B176" s="667"/>
      <c r="C176" s="667"/>
      <c r="D176" s="668" t="s">
        <v>3371</v>
      </c>
      <c r="E176" s="669"/>
    </row>
    <row r="177" spans="1:5">
      <c r="A177" s="666" t="s">
        <v>23</v>
      </c>
      <c r="B177" s="670"/>
      <c r="C177" s="564" t="s">
        <v>22</v>
      </c>
      <c r="D177" s="672" t="s">
        <v>3347</v>
      </c>
      <c r="E177" s="673"/>
    </row>
    <row r="178" spans="1:5">
      <c r="A178" s="671"/>
      <c r="B178" s="670"/>
      <c r="C178" s="564" t="s">
        <v>21</v>
      </c>
      <c r="D178" s="672" t="s">
        <v>3356</v>
      </c>
      <c r="E178" s="673"/>
    </row>
    <row r="179" spans="1:5">
      <c r="A179" s="671"/>
      <c r="B179" s="670"/>
      <c r="C179" s="575" t="s">
        <v>20</v>
      </c>
      <c r="D179" s="674" t="s">
        <v>3372</v>
      </c>
      <c r="E179" s="675"/>
    </row>
    <row r="180" spans="1:5">
      <c r="A180" s="656" t="s">
        <v>19</v>
      </c>
      <c r="B180" s="657"/>
      <c r="C180" s="657"/>
      <c r="D180" s="657"/>
      <c r="E180" s="658"/>
    </row>
    <row r="181" spans="1:5" ht="41.25" customHeight="1">
      <c r="A181" s="665" t="s">
        <v>3376</v>
      </c>
      <c r="B181" s="676"/>
      <c r="C181" s="676"/>
      <c r="D181" s="676"/>
      <c r="E181" s="677"/>
    </row>
    <row r="182" spans="1:5">
      <c r="A182" s="656" t="s">
        <v>18</v>
      </c>
      <c r="B182" s="657"/>
      <c r="C182" s="657"/>
      <c r="D182" s="657"/>
      <c r="E182" s="658"/>
    </row>
    <row r="183" spans="1:5" ht="29.25" customHeight="1">
      <c r="A183" s="770" t="s">
        <v>3373</v>
      </c>
      <c r="B183" s="771"/>
      <c r="C183" s="771"/>
      <c r="D183" s="771"/>
      <c r="E183" s="772"/>
    </row>
    <row r="184" spans="1:5">
      <c r="A184" s="773" t="s">
        <v>3374</v>
      </c>
      <c r="B184" s="774"/>
      <c r="C184" s="774"/>
      <c r="D184" s="774"/>
      <c r="E184" s="775"/>
    </row>
    <row r="185" spans="1:5" ht="15.75" thickBot="1">
      <c r="A185" s="662"/>
      <c r="B185" s="663"/>
      <c r="C185" s="663"/>
      <c r="D185" s="663"/>
      <c r="E185" s="664"/>
    </row>
  </sheetData>
  <mergeCells count="209">
    <mergeCell ref="A182:E182"/>
    <mergeCell ref="A183:E183"/>
    <mergeCell ref="A184:E184"/>
    <mergeCell ref="A185:E185"/>
    <mergeCell ref="A175:E175"/>
    <mergeCell ref="A19:C19"/>
    <mergeCell ref="E30:E31"/>
    <mergeCell ref="A32:E32"/>
    <mergeCell ref="A33:E33"/>
    <mergeCell ref="A110:E110"/>
    <mergeCell ref="A111:E111"/>
    <mergeCell ref="A112:E112"/>
    <mergeCell ref="A113:E113"/>
    <mergeCell ref="A114:E114"/>
    <mergeCell ref="E20:E29"/>
    <mergeCell ref="B20:C20"/>
    <mergeCell ref="D21:D23"/>
    <mergeCell ref="A20:A29"/>
    <mergeCell ref="A30:A31"/>
    <mergeCell ref="B21:B25"/>
    <mergeCell ref="B26:B29"/>
    <mergeCell ref="B30:C30"/>
    <mergeCell ref="B31:C31"/>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176:C176"/>
    <mergeCell ref="D176:E176"/>
    <mergeCell ref="A177:B179"/>
    <mergeCell ref="D177:E177"/>
    <mergeCell ref="D178:E178"/>
    <mergeCell ref="D179:E179"/>
    <mergeCell ref="A180:E180"/>
    <mergeCell ref="A181:E181"/>
    <mergeCell ref="A144:E144"/>
    <mergeCell ref="A145:C145"/>
    <mergeCell ref="D145:E145"/>
    <mergeCell ref="A146:B148"/>
    <mergeCell ref="D146:E146"/>
    <mergeCell ref="D147:E147"/>
    <mergeCell ref="D148:E148"/>
    <mergeCell ref="A149:E149"/>
    <mergeCell ref="A150:E150"/>
    <mergeCell ref="A169:E169"/>
    <mergeCell ref="A170:E170"/>
    <mergeCell ref="A166:B168"/>
    <mergeCell ref="D166:E166"/>
    <mergeCell ref="D167:E167"/>
    <mergeCell ref="A143:E143"/>
    <mergeCell ref="A129:E129"/>
    <mergeCell ref="A130:E130"/>
    <mergeCell ref="A131:E131"/>
    <mergeCell ref="A132:E132"/>
    <mergeCell ref="A141:E141"/>
    <mergeCell ref="A142:E142"/>
    <mergeCell ref="A136:B138"/>
    <mergeCell ref="D136:E136"/>
    <mergeCell ref="D137:E137"/>
    <mergeCell ref="D138:E138"/>
    <mergeCell ref="A139:E139"/>
    <mergeCell ref="A140:E140"/>
    <mergeCell ref="A134:E134"/>
    <mergeCell ref="A135:C135"/>
    <mergeCell ref="D135:E135"/>
    <mergeCell ref="A133:E133"/>
    <mergeCell ref="A119:E119"/>
    <mergeCell ref="A120:E120"/>
    <mergeCell ref="A121:E121"/>
    <mergeCell ref="A122:E122"/>
    <mergeCell ref="A123:E123"/>
    <mergeCell ref="A124:E124"/>
    <mergeCell ref="A125:C125"/>
    <mergeCell ref="D125:E125"/>
    <mergeCell ref="A126:B128"/>
    <mergeCell ref="D126:E126"/>
    <mergeCell ref="D127:E127"/>
    <mergeCell ref="D128:E128"/>
    <mergeCell ref="D116:E116"/>
    <mergeCell ref="D117:E117"/>
    <mergeCell ref="D118:E118"/>
    <mergeCell ref="A103:E103"/>
    <mergeCell ref="A104:E104"/>
    <mergeCell ref="A105:C105"/>
    <mergeCell ref="D105:E105"/>
    <mergeCell ref="A106:B108"/>
    <mergeCell ref="D106:E106"/>
    <mergeCell ref="D107:E107"/>
    <mergeCell ref="D108:E108"/>
    <mergeCell ref="A109:E109"/>
    <mergeCell ref="A115:C115"/>
    <mergeCell ref="D115:E115"/>
    <mergeCell ref="A116:B118"/>
    <mergeCell ref="A95:C95"/>
    <mergeCell ref="D95:E95"/>
    <mergeCell ref="A96:B98"/>
    <mergeCell ref="D96:E96"/>
    <mergeCell ref="D97:E97"/>
    <mergeCell ref="D98:E98"/>
    <mergeCell ref="A100:E100"/>
    <mergeCell ref="A101:E101"/>
    <mergeCell ref="A99:E99"/>
    <mergeCell ref="A84:E84"/>
    <mergeCell ref="A85:C85"/>
    <mergeCell ref="D85:E85"/>
    <mergeCell ref="A86:B88"/>
    <mergeCell ref="D86:E86"/>
    <mergeCell ref="D87:E87"/>
    <mergeCell ref="D88:E88"/>
    <mergeCell ref="A81:E81"/>
    <mergeCell ref="A94:E94"/>
    <mergeCell ref="A89:E89"/>
    <mergeCell ref="A90:E90"/>
    <mergeCell ref="A91:E91"/>
    <mergeCell ref="A93:E93"/>
    <mergeCell ref="A75:C75"/>
    <mergeCell ref="D75:E75"/>
    <mergeCell ref="A76:B78"/>
    <mergeCell ref="D76:E76"/>
    <mergeCell ref="D77:E77"/>
    <mergeCell ref="D78:E78"/>
    <mergeCell ref="A79:E79"/>
    <mergeCell ref="A80:E80"/>
    <mergeCell ref="A83:E83"/>
    <mergeCell ref="A66:B68"/>
    <mergeCell ref="D66:E66"/>
    <mergeCell ref="D67:E67"/>
    <mergeCell ref="D68:E68"/>
    <mergeCell ref="A69:E69"/>
    <mergeCell ref="A70:E70"/>
    <mergeCell ref="A71:E71"/>
    <mergeCell ref="A73:E73"/>
    <mergeCell ref="A74:E74"/>
    <mergeCell ref="A56:B58"/>
    <mergeCell ref="D56:E56"/>
    <mergeCell ref="D57:E57"/>
    <mergeCell ref="D58:E58"/>
    <mergeCell ref="A60:E60"/>
    <mergeCell ref="A61:E61"/>
    <mergeCell ref="A63:E63"/>
    <mergeCell ref="A65:C65"/>
    <mergeCell ref="D65:E65"/>
    <mergeCell ref="D55:E55"/>
    <mergeCell ref="D36:E36"/>
    <mergeCell ref="A38:E38"/>
    <mergeCell ref="A34:C34"/>
    <mergeCell ref="A35:B37"/>
    <mergeCell ref="D37:E37"/>
    <mergeCell ref="D46:E46"/>
    <mergeCell ref="A50:E50"/>
    <mergeCell ref="D168:E168"/>
    <mergeCell ref="A40:E40"/>
    <mergeCell ref="D34:E34"/>
    <mergeCell ref="D35:E35"/>
    <mergeCell ref="A64:E64"/>
    <mergeCell ref="A59:E59"/>
    <mergeCell ref="A39:E39"/>
    <mergeCell ref="A43:E43"/>
    <mergeCell ref="A44:E44"/>
    <mergeCell ref="A45:C45"/>
    <mergeCell ref="D45:E45"/>
    <mergeCell ref="A46:B48"/>
    <mergeCell ref="D47:E47"/>
    <mergeCell ref="D48:E48"/>
    <mergeCell ref="A49:E49"/>
    <mergeCell ref="A51:E51"/>
    <mergeCell ref="A53:E53"/>
    <mergeCell ref="A54:E54"/>
    <mergeCell ref="A55:C55"/>
    <mergeCell ref="A163:E163"/>
    <mergeCell ref="A161:E161"/>
    <mergeCell ref="A162:E162"/>
    <mergeCell ref="A171:E171"/>
    <mergeCell ref="A173:E173"/>
    <mergeCell ref="A151:E151"/>
    <mergeCell ref="A152:E152"/>
    <mergeCell ref="A153:E153"/>
    <mergeCell ref="A154:E154"/>
    <mergeCell ref="A155:C155"/>
    <mergeCell ref="D155:E155"/>
    <mergeCell ref="A172:E172"/>
    <mergeCell ref="A156:B158"/>
    <mergeCell ref="D156:E156"/>
    <mergeCell ref="D157:E157"/>
    <mergeCell ref="D158:E158"/>
    <mergeCell ref="A159:E159"/>
    <mergeCell ref="A160:E160"/>
    <mergeCell ref="A164:E164"/>
    <mergeCell ref="A165:C165"/>
    <mergeCell ref="D165:E165"/>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workbookViewId="0">
      <selection activeCell="A8" sqref="A8:C8"/>
    </sheetView>
  </sheetViews>
  <sheetFormatPr defaultRowHeight="15"/>
  <cols>
    <col min="1" max="3" width="16.7109375" customWidth="1"/>
    <col min="4" max="4" width="65.5703125" customWidth="1"/>
    <col min="5" max="5" width="14.28515625" customWidth="1"/>
  </cols>
  <sheetData>
    <row r="1" spans="1:5">
      <c r="A1" s="19" t="s">
        <v>974</v>
      </c>
      <c r="B1" s="19"/>
      <c r="C1" s="19"/>
      <c r="D1" s="19"/>
      <c r="E1" s="19"/>
    </row>
    <row r="2" spans="1:5">
      <c r="A2" s="19" t="s">
        <v>12</v>
      </c>
      <c r="B2" s="19"/>
      <c r="C2" s="19"/>
      <c r="D2" s="19"/>
      <c r="E2" s="19"/>
    </row>
    <row r="3" spans="1:5">
      <c r="A3" s="780"/>
      <c r="B3" s="780"/>
      <c r="C3" s="780"/>
      <c r="D3" s="780"/>
      <c r="E3" s="780"/>
    </row>
    <row r="4" spans="1:5">
      <c r="A4" s="776" t="s">
        <v>12</v>
      </c>
      <c r="B4" s="776"/>
      <c r="C4" s="776"/>
      <c r="D4" s="776"/>
      <c r="E4" s="778" t="s">
        <v>3171</v>
      </c>
    </row>
    <row r="5" spans="1:5" ht="19.5" customHeight="1" thickBot="1">
      <c r="A5" s="777"/>
      <c r="B5" s="777"/>
      <c r="C5" s="777"/>
      <c r="D5" s="777"/>
      <c r="E5" s="779"/>
    </row>
    <row r="6" spans="1:5" ht="15.75" thickBot="1">
      <c r="A6" s="784" t="str">
        <f>Obsah!A3</f>
        <v>Informace platné k datu</v>
      </c>
      <c r="B6" s="785"/>
      <c r="C6" s="786"/>
      <c r="D6" s="293" t="str">
        <f>Obsah!C3</f>
        <v>(30/06/2015)</v>
      </c>
      <c r="E6" s="18"/>
    </row>
    <row r="7" spans="1:5">
      <c r="A7" s="725" t="s">
        <v>60</v>
      </c>
      <c r="B7" s="782"/>
      <c r="C7" s="783"/>
      <c r="D7" s="292">
        <v>119</v>
      </c>
      <c r="E7" s="727" t="s">
        <v>59</v>
      </c>
    </row>
    <row r="8" spans="1:5">
      <c r="A8" s="787" t="s">
        <v>58</v>
      </c>
      <c r="B8" s="788"/>
      <c r="C8" s="789"/>
      <c r="D8" s="551">
        <v>2624.68</v>
      </c>
      <c r="E8" s="728"/>
    </row>
    <row r="9" spans="1:5" ht="15.75" thickBot="1">
      <c r="A9" s="790" t="s">
        <v>57</v>
      </c>
      <c r="B9" s="791"/>
      <c r="C9" s="791"/>
      <c r="D9" s="791"/>
      <c r="E9" s="78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workbookViewId="0">
      <selection activeCell="D22" sqref="D22"/>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800" t="s">
        <v>975</v>
      </c>
      <c r="B1" s="800"/>
      <c r="C1" s="19"/>
      <c r="D1" s="19"/>
      <c r="E1" s="19"/>
      <c r="F1" s="19"/>
      <c r="G1" s="19"/>
      <c r="H1" s="19"/>
      <c r="I1" s="19"/>
      <c r="J1" s="19"/>
      <c r="K1" s="19"/>
    </row>
    <row r="2" spans="1:11">
      <c r="A2" s="19" t="s">
        <v>71</v>
      </c>
      <c r="B2" s="19"/>
      <c r="C2" s="19"/>
      <c r="D2" s="19"/>
      <c r="E2" s="19"/>
      <c r="F2" s="19"/>
      <c r="G2" s="19"/>
      <c r="H2" s="19"/>
      <c r="I2" s="19"/>
      <c r="J2" s="19"/>
      <c r="K2" s="19"/>
    </row>
    <row r="3" spans="1:11" ht="12.75" customHeight="1" thickBot="1">
      <c r="A3" s="712"/>
      <c r="B3" s="712"/>
      <c r="C3" s="712"/>
      <c r="D3" s="712"/>
      <c r="E3" s="712"/>
      <c r="F3" s="712"/>
      <c r="G3" s="712"/>
      <c r="H3" s="712"/>
      <c r="I3" s="36"/>
      <c r="J3" s="36"/>
    </row>
    <row r="4" spans="1:11" ht="15" customHeight="1">
      <c r="A4" s="713" t="s">
        <v>71</v>
      </c>
      <c r="B4" s="801"/>
      <c r="C4" s="801"/>
      <c r="D4" s="801"/>
      <c r="E4" s="801"/>
      <c r="F4" s="801"/>
      <c r="G4" s="801"/>
      <c r="H4" s="801"/>
      <c r="I4" s="801"/>
      <c r="J4" s="801"/>
      <c r="K4" s="717" t="s">
        <v>3171</v>
      </c>
    </row>
    <row r="5" spans="1:11" ht="18" customHeight="1" thickBot="1">
      <c r="A5" s="802"/>
      <c r="B5" s="803"/>
      <c r="C5" s="803"/>
      <c r="D5" s="803"/>
      <c r="E5" s="803"/>
      <c r="F5" s="803"/>
      <c r="G5" s="803"/>
      <c r="H5" s="803"/>
      <c r="I5" s="803"/>
      <c r="J5" s="803"/>
      <c r="K5" s="718"/>
    </row>
    <row r="6" spans="1:11" ht="15" customHeight="1" thickBot="1">
      <c r="A6" s="793" t="str">
        <f>Obsah!A3</f>
        <v>Informace platné k datu</v>
      </c>
      <c r="B6" s="794"/>
      <c r="C6" s="795"/>
      <c r="D6" s="796" t="str">
        <f>Obsah!C3</f>
        <v>(30/06/2015)</v>
      </c>
      <c r="E6" s="794"/>
      <c r="F6" s="794"/>
      <c r="G6" s="794"/>
      <c r="H6" s="794"/>
      <c r="I6" s="794"/>
      <c r="J6" s="794"/>
      <c r="K6" s="18"/>
    </row>
    <row r="7" spans="1:11" ht="20.25" customHeight="1" thickBot="1">
      <c r="A7" s="792" t="s">
        <v>70</v>
      </c>
      <c r="B7" s="1218"/>
      <c r="C7" s="1218"/>
      <c r="D7" s="1218"/>
      <c r="E7" s="1218"/>
      <c r="F7" s="1218"/>
      <c r="G7" s="1218"/>
      <c r="H7" s="1218"/>
      <c r="I7" s="1219"/>
      <c r="J7" s="1220"/>
      <c r="K7" s="797" t="s">
        <v>69</v>
      </c>
    </row>
    <row r="8" spans="1:11" ht="20.25" customHeight="1" thickBot="1">
      <c r="A8" s="792" t="s">
        <v>68</v>
      </c>
      <c r="B8" s="1219"/>
      <c r="C8" s="1219"/>
      <c r="D8" s="1219"/>
      <c r="E8" s="1219"/>
      <c r="F8" s="1219"/>
      <c r="G8" s="1219"/>
      <c r="H8" s="1219"/>
      <c r="I8" s="1221" t="s">
        <v>67</v>
      </c>
      <c r="J8" s="1222"/>
      <c r="K8" s="798"/>
    </row>
    <row r="9" spans="1:11" ht="66" customHeight="1">
      <c r="A9" s="35" t="s">
        <v>66</v>
      </c>
      <c r="B9" s="32" t="s">
        <v>55</v>
      </c>
      <c r="C9" s="34" t="s">
        <v>53</v>
      </c>
      <c r="D9" s="33" t="s">
        <v>52</v>
      </c>
      <c r="E9" s="33" t="s">
        <v>65</v>
      </c>
      <c r="F9" s="33" t="s">
        <v>64</v>
      </c>
      <c r="G9" s="32" t="s">
        <v>889</v>
      </c>
      <c r="H9" s="31" t="s">
        <v>62</v>
      </c>
      <c r="I9" s="30" t="s">
        <v>63</v>
      </c>
      <c r="J9" s="29" t="s">
        <v>62</v>
      </c>
      <c r="K9" s="798"/>
    </row>
    <row r="10" spans="1:11" ht="25.5">
      <c r="A10" s="539">
        <v>1</v>
      </c>
      <c r="B10" s="587" t="s">
        <v>3242</v>
      </c>
      <c r="C10" s="588" t="s">
        <v>3377</v>
      </c>
      <c r="D10" s="589" t="s">
        <v>3378</v>
      </c>
      <c r="E10" s="590" t="s">
        <v>3245</v>
      </c>
      <c r="F10" s="589" t="s">
        <v>3379</v>
      </c>
      <c r="G10" s="589"/>
      <c r="H10" s="591">
        <v>75</v>
      </c>
      <c r="I10" s="12"/>
      <c r="J10" s="28"/>
      <c r="K10" s="798"/>
    </row>
    <row r="11" spans="1:11" ht="26.25" thickBot="1">
      <c r="A11" s="538">
        <v>2</v>
      </c>
      <c r="B11" s="592" t="s">
        <v>3380</v>
      </c>
      <c r="C11" s="593" t="s">
        <v>3377</v>
      </c>
      <c r="D11" s="593" t="s">
        <v>3381</v>
      </c>
      <c r="E11" s="594" t="s">
        <v>3245</v>
      </c>
      <c r="F11" s="593" t="s">
        <v>3382</v>
      </c>
      <c r="G11" s="593"/>
      <c r="H11" s="595">
        <v>25</v>
      </c>
      <c r="I11" s="540"/>
      <c r="J11" s="20"/>
      <c r="K11" s="798"/>
    </row>
    <row r="12" spans="1:11" ht="13.5" customHeight="1">
      <c r="A12" s="538">
        <v>3</v>
      </c>
      <c r="B12" s="27"/>
      <c r="C12" s="26"/>
      <c r="D12" s="25"/>
      <c r="E12" s="25"/>
      <c r="F12" s="25"/>
      <c r="G12" s="25"/>
      <c r="H12" s="24"/>
      <c r="I12" s="610"/>
      <c r="J12" s="20"/>
      <c r="K12" s="798"/>
    </row>
    <row r="13" spans="1:11" ht="13.5" customHeight="1" thickBot="1">
      <c r="A13" s="23" t="s">
        <v>61</v>
      </c>
      <c r="B13" s="11"/>
      <c r="C13" s="22"/>
      <c r="D13" s="21"/>
      <c r="E13" s="21"/>
      <c r="F13" s="21"/>
      <c r="G13" s="21"/>
      <c r="H13" s="14"/>
      <c r="I13" s="21"/>
      <c r="J13" s="20"/>
      <c r="K13" s="799"/>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V88"/>
  <sheetViews>
    <sheetView zoomScale="70" zoomScaleNormal="70" workbookViewId="0">
      <selection activeCell="B10" sqref="B10"/>
    </sheetView>
  </sheetViews>
  <sheetFormatPr defaultRowHeight="15" outlineLevelRow="1"/>
  <cols>
    <col min="1" max="1" width="7.42578125" customWidth="1"/>
    <col min="2" max="2" width="39.5703125" customWidth="1"/>
    <col min="3" max="3" width="20.7109375" customWidth="1"/>
    <col min="4" max="4" width="47.42578125" customWidth="1"/>
    <col min="5" max="5" width="18" bestFit="1" customWidth="1"/>
    <col min="6" max="6" width="18.140625" bestFit="1" customWidth="1"/>
    <col min="7" max="7" width="13.140625" bestFit="1" customWidth="1"/>
    <col min="8" max="8" width="16.7109375" bestFit="1" customWidth="1"/>
    <col min="9" max="12" width="18.42578125" bestFit="1" customWidth="1"/>
    <col min="13" max="13" width="53.140625" customWidth="1"/>
    <col min="14" max="21" width="15.7109375" customWidth="1"/>
    <col min="22" max="22" width="16.42578125" customWidth="1"/>
  </cols>
  <sheetData>
    <row r="1" spans="1:22">
      <c r="A1" s="806" t="s">
        <v>976</v>
      </c>
      <c r="B1" s="806"/>
      <c r="C1" s="806"/>
      <c r="D1" s="806"/>
      <c r="E1" s="806"/>
      <c r="F1" s="806"/>
      <c r="G1" s="806"/>
      <c r="H1" s="806"/>
      <c r="I1" s="806"/>
      <c r="J1" s="806"/>
      <c r="K1" s="806"/>
      <c r="L1" s="806"/>
      <c r="M1" s="806"/>
      <c r="N1" s="806"/>
      <c r="O1" s="806"/>
      <c r="P1" s="806"/>
      <c r="Q1" s="806"/>
      <c r="R1" s="806"/>
      <c r="S1" s="806"/>
      <c r="T1" s="806"/>
      <c r="U1" s="806"/>
      <c r="V1" s="17"/>
    </row>
    <row r="2" spans="1:22">
      <c r="A2" s="711" t="s">
        <v>78</v>
      </c>
      <c r="B2" s="711"/>
      <c r="C2" s="711"/>
      <c r="D2" s="711"/>
      <c r="E2" s="711"/>
      <c r="F2" s="711"/>
      <c r="G2" s="711"/>
      <c r="H2" s="711"/>
      <c r="I2" s="711"/>
      <c r="J2" s="711"/>
      <c r="K2" s="711"/>
      <c r="L2" s="711"/>
      <c r="M2" s="711"/>
      <c r="N2" s="711"/>
      <c r="O2" s="711"/>
      <c r="P2" s="711"/>
      <c r="Q2" s="711"/>
      <c r="R2" s="711"/>
      <c r="S2" s="711"/>
      <c r="T2" s="711"/>
      <c r="U2" s="711"/>
      <c r="V2" s="17"/>
    </row>
    <row r="3" spans="1:22" ht="12.75" customHeight="1" thickBot="1">
      <c r="A3" s="712"/>
      <c r="B3" s="712"/>
      <c r="C3" s="712"/>
      <c r="D3" s="712"/>
      <c r="E3" s="712"/>
      <c r="F3" s="712"/>
      <c r="G3" s="712"/>
      <c r="H3" s="712"/>
      <c r="I3" s="712"/>
      <c r="J3" s="712"/>
      <c r="K3" s="712"/>
      <c r="L3" s="712"/>
      <c r="M3" s="712"/>
      <c r="N3" s="712"/>
      <c r="O3" s="712"/>
      <c r="P3" s="712"/>
      <c r="Q3" s="712"/>
      <c r="R3" s="712"/>
      <c r="S3" s="712"/>
      <c r="T3" s="712"/>
      <c r="U3" s="712"/>
      <c r="V3" s="712"/>
    </row>
    <row r="4" spans="1:22" ht="15" customHeight="1">
      <c r="A4" s="713" t="s">
        <v>77</v>
      </c>
      <c r="B4" s="714"/>
      <c r="C4" s="714"/>
      <c r="D4" s="714"/>
      <c r="E4" s="714"/>
      <c r="F4" s="714"/>
      <c r="G4" s="714"/>
      <c r="H4" s="714"/>
      <c r="I4" s="714"/>
      <c r="J4" s="714"/>
      <c r="K4" s="714"/>
      <c r="L4" s="714"/>
      <c r="M4" s="714"/>
      <c r="N4" s="714"/>
      <c r="O4" s="714"/>
      <c r="P4" s="714"/>
      <c r="Q4" s="714"/>
      <c r="R4" s="714"/>
      <c r="S4" s="714"/>
      <c r="T4" s="714"/>
      <c r="U4" s="714"/>
      <c r="V4" s="809" t="s">
        <v>3171</v>
      </c>
    </row>
    <row r="5" spans="1:22" ht="21.75" customHeight="1">
      <c r="A5" s="811"/>
      <c r="B5" s="812"/>
      <c r="C5" s="812"/>
      <c r="D5" s="812"/>
      <c r="E5" s="812"/>
      <c r="F5" s="812"/>
      <c r="G5" s="812"/>
      <c r="H5" s="812"/>
      <c r="I5" s="812"/>
      <c r="J5" s="812"/>
      <c r="K5" s="812"/>
      <c r="L5" s="812"/>
      <c r="M5" s="812"/>
      <c r="N5" s="812"/>
      <c r="O5" s="812"/>
      <c r="P5" s="812"/>
      <c r="Q5" s="812"/>
      <c r="R5" s="812"/>
      <c r="S5" s="812"/>
      <c r="T5" s="812"/>
      <c r="U5" s="812"/>
      <c r="V5" s="810"/>
    </row>
    <row r="6" spans="1:22" ht="15" customHeight="1" thickBot="1">
      <c r="A6" s="813" t="str">
        <f>[1]Obsah!A3</f>
        <v>Informace platné k datu</v>
      </c>
      <c r="B6" s="814"/>
      <c r="C6" s="815"/>
      <c r="D6" s="816" t="str">
        <f>[1]Obsah!C3</f>
        <v>(dd/mm/rrrr)</v>
      </c>
      <c r="E6" s="817"/>
      <c r="F6" s="817"/>
      <c r="G6" s="817"/>
      <c r="H6" s="817"/>
      <c r="I6" s="817"/>
      <c r="J6" s="817"/>
      <c r="K6" s="817"/>
      <c r="L6" s="817"/>
      <c r="M6" s="817"/>
      <c r="N6" s="817"/>
      <c r="O6" s="817"/>
      <c r="P6" s="817"/>
      <c r="Q6" s="817"/>
      <c r="R6" s="817"/>
      <c r="S6" s="817"/>
      <c r="T6" s="817"/>
      <c r="U6" s="818"/>
      <c r="V6" s="420"/>
    </row>
    <row r="7" spans="1:22" ht="73.5" customHeight="1">
      <c r="A7" s="819" t="s">
        <v>66</v>
      </c>
      <c r="B7" s="804" t="s">
        <v>55</v>
      </c>
      <c r="C7" s="807" t="s">
        <v>53</v>
      </c>
      <c r="D7" s="804" t="s">
        <v>52</v>
      </c>
      <c r="E7" s="804" t="s">
        <v>65</v>
      </c>
      <c r="F7" s="804" t="s">
        <v>64</v>
      </c>
      <c r="G7" s="804" t="s">
        <v>3099</v>
      </c>
      <c r="H7" s="804" t="s">
        <v>76</v>
      </c>
      <c r="I7" s="804" t="s">
        <v>998</v>
      </c>
      <c r="J7" s="804" t="s">
        <v>999</v>
      </c>
      <c r="K7" s="804" t="s">
        <v>1000</v>
      </c>
      <c r="L7" s="804" t="s">
        <v>1001</v>
      </c>
      <c r="M7" s="804" t="s">
        <v>73</v>
      </c>
      <c r="N7" s="823" t="s">
        <v>3158</v>
      </c>
      <c r="O7" s="825"/>
      <c r="P7" s="823" t="s">
        <v>3159</v>
      </c>
      <c r="Q7" s="824"/>
      <c r="R7" s="804" t="s">
        <v>1002</v>
      </c>
      <c r="S7" s="804" t="s">
        <v>3181</v>
      </c>
      <c r="T7" s="804" t="s">
        <v>1003</v>
      </c>
      <c r="U7" s="804" t="s">
        <v>1004</v>
      </c>
      <c r="V7" s="727" t="s">
        <v>75</v>
      </c>
    </row>
    <row r="8" spans="1:22" ht="70.5" customHeight="1">
      <c r="A8" s="820"/>
      <c r="B8" s="805"/>
      <c r="C8" s="808"/>
      <c r="D8" s="805"/>
      <c r="E8" s="805"/>
      <c r="F8" s="805"/>
      <c r="G8" s="805"/>
      <c r="H8" s="805"/>
      <c r="I8" s="805"/>
      <c r="J8" s="805"/>
      <c r="K8" s="805"/>
      <c r="L8" s="805"/>
      <c r="M8" s="805"/>
      <c r="N8" s="462" t="s">
        <v>3160</v>
      </c>
      <c r="O8" s="462" t="s">
        <v>3161</v>
      </c>
      <c r="P8" s="462" t="s">
        <v>3162</v>
      </c>
      <c r="Q8" s="462" t="s">
        <v>3163</v>
      </c>
      <c r="R8" s="805"/>
      <c r="S8" s="805"/>
      <c r="T8" s="805"/>
      <c r="U8" s="805"/>
      <c r="V8" s="728"/>
    </row>
    <row r="9" spans="1:22">
      <c r="A9" s="517">
        <v>1</v>
      </c>
      <c r="B9" s="518" t="s">
        <v>3242</v>
      </c>
      <c r="C9" s="513" t="s">
        <v>3243</v>
      </c>
      <c r="D9" s="513" t="s">
        <v>3244</v>
      </c>
      <c r="E9" s="513" t="s">
        <v>3245</v>
      </c>
      <c r="F9" s="519" t="s">
        <v>3246</v>
      </c>
      <c r="G9" s="519">
        <v>64</v>
      </c>
      <c r="H9" s="519" t="s">
        <v>3246</v>
      </c>
      <c r="I9" s="520">
        <v>0.75</v>
      </c>
      <c r="J9" s="519" t="s">
        <v>3246</v>
      </c>
      <c r="K9" s="520">
        <v>0.75</v>
      </c>
      <c r="L9" s="519" t="s">
        <v>3246</v>
      </c>
      <c r="M9" s="519" t="s">
        <v>3246</v>
      </c>
      <c r="N9" s="521">
        <v>0</v>
      </c>
      <c r="O9" s="527">
        <f>IFERROR(VLOOKUP(F9,'[2]3'!$D$6:$AP$127,10,0)+VLOOKUP(F9,'[2]3'!$D$6:$AP$127,16,0),0)/1000</f>
        <v>0</v>
      </c>
      <c r="P9" s="521">
        <v>0</v>
      </c>
      <c r="Q9" s="521">
        <v>0</v>
      </c>
      <c r="R9" s="521">
        <v>0</v>
      </c>
      <c r="S9" s="521">
        <v>0</v>
      </c>
      <c r="T9" s="521">
        <v>0</v>
      </c>
      <c r="U9" s="521">
        <v>0</v>
      </c>
      <c r="V9" s="728"/>
    </row>
    <row r="10" spans="1:22">
      <c r="A10" s="517">
        <v>2</v>
      </c>
      <c r="B10" s="518" t="s">
        <v>3247</v>
      </c>
      <c r="C10" s="513" t="s">
        <v>838</v>
      </c>
      <c r="D10" s="513" t="s">
        <v>3244</v>
      </c>
      <c r="E10" s="513" t="s">
        <v>3245</v>
      </c>
      <c r="F10" s="522" t="s">
        <v>3251</v>
      </c>
      <c r="G10" s="519">
        <v>64</v>
      </c>
      <c r="H10" s="519" t="s">
        <v>3246</v>
      </c>
      <c r="I10" s="519" t="s">
        <v>3246</v>
      </c>
      <c r="J10" s="520">
        <v>0.75</v>
      </c>
      <c r="K10" s="519" t="s">
        <v>3246</v>
      </c>
      <c r="L10" s="520">
        <v>0.75</v>
      </c>
      <c r="M10" s="519" t="s">
        <v>3246</v>
      </c>
      <c r="N10" s="521">
        <v>0</v>
      </c>
      <c r="O10" s="527">
        <v>234058.55918000001</v>
      </c>
      <c r="P10" s="527">
        <f>([3]SC!$C$704+[3]SC!$C$527+[3]!E2085000090)/1000</f>
        <v>4703453.1940000001</v>
      </c>
      <c r="Q10" s="528">
        <f>VLOOKUP(F10,[4]Sheet1!$D$4:$E$40,2,0)/1000-[4]Sheet2!$A$3/1000-[4]Sheet2!$A$5/1000</f>
        <v>1619485.7004600009</v>
      </c>
      <c r="R10" s="527">
        <f>IFERROR(VLOOKUP(F10,'[2]3'!$D$6:$AP$127,11,0),0)/1000</f>
        <v>0</v>
      </c>
      <c r="S10" s="521">
        <v>0</v>
      </c>
      <c r="T10" s="527">
        <f>'[5]3'!$Q$15/1000</f>
        <v>54581.358939999998</v>
      </c>
      <c r="U10" s="527">
        <f>('[6]SQL Results'!$E$26+'[6]SQL Results'!$E$32)/1000</f>
        <v>30539.75906</v>
      </c>
      <c r="V10" s="728"/>
    </row>
    <row r="11" spans="1:22">
      <c r="A11" s="461">
        <v>3</v>
      </c>
      <c r="B11" s="460"/>
      <c r="C11" s="460"/>
      <c r="D11" s="460"/>
      <c r="E11" s="460"/>
      <c r="F11" s="460"/>
      <c r="G11" s="460"/>
      <c r="H11" s="460"/>
      <c r="I11" s="460"/>
      <c r="J11" s="460"/>
      <c r="K11" s="460"/>
      <c r="L11" s="460"/>
      <c r="M11" s="460"/>
      <c r="N11" s="460"/>
      <c r="O11" s="460"/>
      <c r="P11" s="460"/>
      <c r="Q11" s="460"/>
      <c r="R11" s="460"/>
      <c r="S11" s="460"/>
      <c r="T11" s="460"/>
      <c r="U11" s="460"/>
      <c r="V11" s="728"/>
    </row>
    <row r="12" spans="1:22" ht="15.75" thickBot="1">
      <c r="A12" s="458" t="s">
        <v>61</v>
      </c>
      <c r="B12" s="460"/>
      <c r="C12" s="460"/>
      <c r="D12" s="460"/>
      <c r="E12" s="460"/>
      <c r="F12" s="460"/>
      <c r="G12" s="460"/>
      <c r="H12" s="460"/>
      <c r="I12" s="460"/>
      <c r="J12" s="460"/>
      <c r="K12" s="460"/>
      <c r="L12" s="460"/>
      <c r="M12" s="460"/>
      <c r="N12" s="460"/>
      <c r="O12" s="460"/>
      <c r="P12" s="460"/>
      <c r="Q12" s="460"/>
      <c r="R12" s="460"/>
      <c r="S12" s="460"/>
      <c r="T12" s="460"/>
      <c r="U12" s="460"/>
      <c r="V12" s="729"/>
    </row>
    <row r="13" spans="1:22" ht="15.75" hidden="1" outlineLevel="1" thickBot="1">
      <c r="A13" s="459"/>
      <c r="B13" s="460"/>
      <c r="C13" s="460"/>
      <c r="D13" s="460"/>
      <c r="E13" s="460"/>
      <c r="F13" s="460"/>
      <c r="G13" s="460"/>
      <c r="H13" s="460"/>
      <c r="I13" s="460"/>
      <c r="J13" s="460"/>
      <c r="K13" s="460"/>
      <c r="L13" s="460"/>
      <c r="M13" s="460"/>
      <c r="N13" s="460"/>
      <c r="O13" s="460"/>
      <c r="P13" s="460"/>
      <c r="Q13" s="460"/>
      <c r="R13" s="460"/>
      <c r="S13" s="460"/>
      <c r="T13" s="460"/>
      <c r="U13" s="460"/>
      <c r="V13" s="821" t="s">
        <v>75</v>
      </c>
    </row>
    <row r="14" spans="1:22" ht="15.75" hidden="1" outlineLevel="1" thickBot="1">
      <c r="A14" s="39"/>
      <c r="B14" s="39"/>
      <c r="C14" s="39"/>
      <c r="D14" s="39"/>
      <c r="E14" s="39"/>
      <c r="F14" s="39"/>
      <c r="G14" s="39"/>
      <c r="H14" s="39"/>
      <c r="I14" s="39"/>
      <c r="J14" s="39"/>
      <c r="K14" s="39"/>
      <c r="L14" s="39"/>
      <c r="M14" s="39"/>
      <c r="N14" s="39"/>
      <c r="O14" s="39"/>
      <c r="P14" s="39"/>
      <c r="Q14" s="39"/>
      <c r="R14" s="39"/>
      <c r="S14" s="39"/>
      <c r="T14" s="39"/>
      <c r="U14" s="39"/>
      <c r="V14" s="822"/>
    </row>
    <row r="15" spans="1:22" ht="15.75" hidden="1" outlineLevel="1" thickBot="1">
      <c r="A15" s="39"/>
      <c r="B15" s="39"/>
      <c r="C15" s="39"/>
      <c r="D15" s="39"/>
      <c r="E15" s="39"/>
      <c r="F15" s="39"/>
      <c r="G15" s="39"/>
      <c r="H15" s="39"/>
      <c r="I15" s="39"/>
      <c r="J15" s="39"/>
      <c r="K15" s="39"/>
      <c r="L15" s="39"/>
      <c r="M15" s="39"/>
      <c r="N15" s="39"/>
      <c r="O15" s="39"/>
      <c r="P15" s="39"/>
      <c r="Q15" s="39"/>
      <c r="R15" s="39"/>
      <c r="S15" s="39"/>
      <c r="T15" s="39"/>
      <c r="U15" s="39"/>
      <c r="V15" s="822"/>
    </row>
    <row r="16" spans="1:22" ht="15.75" hidden="1" outlineLevel="1" thickBot="1">
      <c r="A16" s="39"/>
      <c r="B16" s="39"/>
      <c r="C16" s="39"/>
      <c r="D16" s="39"/>
      <c r="E16" s="39"/>
      <c r="F16" s="39"/>
      <c r="G16" s="39"/>
      <c r="H16" s="39"/>
      <c r="I16" s="39"/>
      <c r="J16" s="39"/>
      <c r="K16" s="39"/>
      <c r="L16" s="39"/>
      <c r="M16" s="39"/>
      <c r="N16" s="39"/>
      <c r="O16" s="39"/>
      <c r="P16" s="39"/>
      <c r="Q16" s="39"/>
      <c r="R16" s="39"/>
      <c r="S16" s="39"/>
      <c r="T16" s="39"/>
      <c r="U16" s="39"/>
      <c r="V16" s="822"/>
    </row>
    <row r="17" spans="1:22" ht="15.75" hidden="1" outlineLevel="1" thickBot="1">
      <c r="A17" s="459"/>
      <c r="B17" s="39"/>
      <c r="C17" s="39"/>
      <c r="D17" s="39"/>
      <c r="E17" s="39"/>
      <c r="F17" s="39"/>
      <c r="G17" s="39"/>
      <c r="H17" s="39"/>
      <c r="I17" s="39"/>
      <c r="J17" s="39"/>
      <c r="K17" s="39"/>
      <c r="L17" s="39"/>
      <c r="M17" s="39"/>
      <c r="N17" s="39"/>
      <c r="O17" s="39"/>
      <c r="P17" s="39"/>
      <c r="Q17" s="39"/>
      <c r="R17" s="39"/>
      <c r="S17" s="39"/>
      <c r="T17" s="39"/>
      <c r="U17" s="39"/>
      <c r="V17" s="822"/>
    </row>
    <row r="18" spans="1:22" ht="15.75" hidden="1" outlineLevel="1" thickBot="1">
      <c r="A18" s="459"/>
      <c r="B18" s="39"/>
      <c r="C18" s="39"/>
      <c r="D18" s="39"/>
      <c r="E18" s="39"/>
      <c r="F18" s="39"/>
      <c r="G18" s="39"/>
      <c r="H18" s="39"/>
      <c r="I18" s="39"/>
      <c r="J18" s="39"/>
      <c r="K18" s="39"/>
      <c r="L18" s="39"/>
      <c r="M18" s="39"/>
      <c r="N18" s="39"/>
      <c r="O18" s="39"/>
      <c r="P18" s="39"/>
      <c r="Q18" s="39"/>
      <c r="R18" s="39"/>
      <c r="S18" s="39"/>
      <c r="T18" s="39"/>
      <c r="U18" s="39"/>
      <c r="V18" s="822"/>
    </row>
    <row r="19" spans="1:22" ht="15.75" hidden="1" outlineLevel="1" thickBot="1">
      <c r="A19" s="459"/>
      <c r="B19" s="39"/>
      <c r="C19" s="39"/>
      <c r="D19" s="39"/>
      <c r="E19" s="39"/>
      <c r="F19" s="39"/>
      <c r="G19" s="39"/>
      <c r="H19" s="39"/>
      <c r="I19" s="39"/>
      <c r="J19" s="39"/>
      <c r="K19" s="39"/>
      <c r="L19" s="39"/>
      <c r="M19" s="39"/>
      <c r="N19" s="39"/>
      <c r="O19" s="39"/>
      <c r="P19" s="39"/>
      <c r="Q19" s="39"/>
      <c r="R19" s="39"/>
      <c r="S19" s="39"/>
      <c r="T19" s="39"/>
      <c r="U19" s="39"/>
      <c r="V19" s="822"/>
    </row>
    <row r="20" spans="1:22" ht="15.75" hidden="1" outlineLevel="1" thickBot="1">
      <c r="A20" s="459"/>
      <c r="B20" s="39"/>
      <c r="C20" s="39"/>
      <c r="D20" s="39"/>
      <c r="E20" s="39"/>
      <c r="F20" s="39"/>
      <c r="G20" s="39"/>
      <c r="H20" s="39"/>
      <c r="I20" s="39"/>
      <c r="J20" s="39"/>
      <c r="K20" s="39"/>
      <c r="L20" s="39"/>
      <c r="M20" s="39"/>
      <c r="N20" s="39"/>
      <c r="O20" s="39"/>
      <c r="P20" s="39"/>
      <c r="Q20" s="39"/>
      <c r="R20" s="39"/>
      <c r="S20" s="39"/>
      <c r="T20" s="39"/>
      <c r="U20" s="39"/>
      <c r="V20" s="822"/>
    </row>
    <row r="21" spans="1:22" ht="15.75" hidden="1" outlineLevel="1" thickBot="1">
      <c r="A21" s="459"/>
      <c r="B21" s="39"/>
      <c r="C21" s="39"/>
      <c r="D21" s="39"/>
      <c r="E21" s="39"/>
      <c r="F21" s="39"/>
      <c r="G21" s="39"/>
      <c r="H21" s="39"/>
      <c r="I21" s="39"/>
      <c r="J21" s="39"/>
      <c r="K21" s="39"/>
      <c r="L21" s="39"/>
      <c r="M21" s="39"/>
      <c r="N21" s="39"/>
      <c r="O21" s="39"/>
      <c r="P21" s="39"/>
      <c r="Q21" s="39"/>
      <c r="R21" s="39"/>
      <c r="S21" s="39"/>
      <c r="T21" s="39"/>
      <c r="U21" s="39"/>
      <c r="V21" s="822"/>
    </row>
    <row r="22" spans="1:22" ht="15.75" hidden="1" outlineLevel="1" thickBot="1">
      <c r="A22" s="459"/>
      <c r="B22" s="39"/>
      <c r="C22" s="39"/>
      <c r="D22" s="39"/>
      <c r="E22" s="39"/>
      <c r="F22" s="39"/>
      <c r="G22" s="39"/>
      <c r="H22" s="39"/>
      <c r="I22" s="39"/>
      <c r="J22" s="39"/>
      <c r="K22" s="39"/>
      <c r="L22" s="39"/>
      <c r="M22" s="39"/>
      <c r="N22" s="39"/>
      <c r="O22" s="39"/>
      <c r="P22" s="39"/>
      <c r="Q22" s="39"/>
      <c r="R22" s="39"/>
      <c r="S22" s="39"/>
      <c r="T22" s="39"/>
      <c r="U22" s="39"/>
      <c r="V22" s="822"/>
    </row>
    <row r="23" spans="1:22" ht="15.75" hidden="1" outlineLevel="1" thickBot="1">
      <c r="A23" s="459"/>
      <c r="B23" s="39"/>
      <c r="C23" s="39"/>
      <c r="D23" s="39"/>
      <c r="E23" s="39"/>
      <c r="F23" s="39"/>
      <c r="G23" s="39"/>
      <c r="H23" s="39"/>
      <c r="I23" s="39"/>
      <c r="J23" s="39"/>
      <c r="K23" s="39"/>
      <c r="L23" s="39"/>
      <c r="M23" s="39"/>
      <c r="N23" s="39"/>
      <c r="O23" s="39"/>
      <c r="P23" s="39"/>
      <c r="Q23" s="39"/>
      <c r="R23" s="39"/>
      <c r="S23" s="39"/>
      <c r="T23" s="39"/>
      <c r="U23" s="39"/>
      <c r="V23" s="822"/>
    </row>
    <row r="24" spans="1:22" ht="15.75" hidden="1" outlineLevel="1" thickBot="1">
      <c r="A24" s="459"/>
      <c r="B24" s="39"/>
      <c r="C24" s="39"/>
      <c r="D24" s="39"/>
      <c r="E24" s="39"/>
      <c r="F24" s="39"/>
      <c r="G24" s="39"/>
      <c r="H24" s="39"/>
      <c r="I24" s="39"/>
      <c r="J24" s="39"/>
      <c r="K24" s="39"/>
      <c r="L24" s="39"/>
      <c r="M24" s="39"/>
      <c r="N24" s="39"/>
      <c r="O24" s="39"/>
      <c r="P24" s="39"/>
      <c r="Q24" s="39"/>
      <c r="R24" s="39"/>
      <c r="S24" s="39"/>
      <c r="T24" s="39"/>
      <c r="U24" s="39"/>
      <c r="V24" s="822"/>
    </row>
    <row r="25" spans="1:22" ht="15.75" hidden="1" outlineLevel="1" thickBot="1">
      <c r="A25" s="39"/>
      <c r="B25" s="39"/>
      <c r="C25" s="39"/>
      <c r="D25" s="39"/>
      <c r="E25" s="39"/>
      <c r="F25" s="39"/>
      <c r="G25" s="39"/>
      <c r="H25" s="39"/>
      <c r="I25" s="39"/>
      <c r="J25" s="39"/>
      <c r="K25" s="39"/>
      <c r="L25" s="39"/>
      <c r="M25" s="39"/>
      <c r="N25" s="39"/>
      <c r="O25" s="39"/>
      <c r="P25" s="39"/>
      <c r="Q25" s="39"/>
      <c r="R25" s="39"/>
      <c r="S25" s="39"/>
      <c r="T25" s="39"/>
      <c r="U25" s="39"/>
      <c r="V25" s="822"/>
    </row>
    <row r="26" spans="1:22" ht="15.75" hidden="1" outlineLevel="1" thickBot="1">
      <c r="A26" s="39"/>
      <c r="B26" s="39"/>
      <c r="C26" s="39"/>
      <c r="D26" s="39"/>
      <c r="E26" s="39"/>
      <c r="F26" s="39"/>
      <c r="G26" s="39"/>
      <c r="H26" s="39"/>
      <c r="I26" s="39"/>
      <c r="J26" s="39"/>
      <c r="K26" s="39"/>
      <c r="L26" s="39"/>
      <c r="M26" s="39"/>
      <c r="N26" s="39"/>
      <c r="O26" s="39"/>
      <c r="P26" s="39"/>
      <c r="Q26" s="39"/>
      <c r="R26" s="39"/>
      <c r="S26" s="39"/>
      <c r="T26" s="39"/>
      <c r="U26" s="39"/>
      <c r="V26" s="822"/>
    </row>
    <row r="27" spans="1:22" ht="15.75" hidden="1" outlineLevel="1" thickBot="1">
      <c r="A27" s="39"/>
      <c r="B27" s="39"/>
      <c r="C27" s="39"/>
      <c r="D27" s="39"/>
      <c r="E27" s="39"/>
      <c r="F27" s="39"/>
      <c r="G27" s="39"/>
      <c r="H27" s="39"/>
      <c r="I27" s="39"/>
      <c r="J27" s="39"/>
      <c r="K27" s="39"/>
      <c r="L27" s="39"/>
      <c r="M27" s="39"/>
      <c r="N27" s="39"/>
      <c r="O27" s="39"/>
      <c r="P27" s="39"/>
      <c r="Q27" s="39"/>
      <c r="R27" s="39"/>
      <c r="S27" s="39"/>
      <c r="T27" s="39"/>
      <c r="U27" s="39"/>
      <c r="V27" s="822"/>
    </row>
    <row r="28" spans="1:22" ht="15.75" hidden="1" outlineLevel="1" thickBot="1">
      <c r="A28" s="39"/>
      <c r="B28" s="39"/>
      <c r="C28" s="39"/>
      <c r="D28" s="39"/>
      <c r="E28" s="39"/>
      <c r="F28" s="39"/>
      <c r="G28" s="39"/>
      <c r="H28" s="39"/>
      <c r="I28" s="39"/>
      <c r="J28" s="39"/>
      <c r="K28" s="39"/>
      <c r="L28" s="39"/>
      <c r="M28" s="39"/>
      <c r="N28" s="39"/>
      <c r="O28" s="39"/>
      <c r="P28" s="39"/>
      <c r="Q28" s="39"/>
      <c r="R28" s="39"/>
      <c r="S28" s="39"/>
      <c r="T28" s="39"/>
      <c r="U28" s="39"/>
      <c r="V28" s="822"/>
    </row>
    <row r="29" spans="1:22" ht="15.75" hidden="1" outlineLevel="1" thickBot="1">
      <c r="A29" s="40"/>
      <c r="B29" s="39"/>
      <c r="C29" s="39"/>
      <c r="D29" s="39"/>
      <c r="E29" s="39"/>
      <c r="F29" s="39"/>
      <c r="G29" s="39"/>
      <c r="H29" s="39"/>
      <c r="I29" s="39"/>
      <c r="J29" s="39"/>
      <c r="K29" s="39"/>
      <c r="L29" s="39"/>
      <c r="M29" s="39"/>
      <c r="N29" s="39"/>
      <c r="O29" s="39"/>
      <c r="P29" s="39"/>
      <c r="Q29" s="39"/>
      <c r="R29" s="39"/>
      <c r="S29" s="39"/>
      <c r="T29" s="39"/>
      <c r="U29" s="39"/>
      <c r="V29" s="822"/>
    </row>
    <row r="30" spans="1:22" ht="15.75" hidden="1" outlineLevel="1" thickBot="1">
      <c r="A30" s="459"/>
      <c r="B30" s="39"/>
      <c r="C30" s="39"/>
      <c r="D30" s="39"/>
      <c r="E30" s="39"/>
      <c r="F30" s="39"/>
      <c r="G30" s="39"/>
      <c r="H30" s="39"/>
      <c r="I30" s="39"/>
      <c r="J30" s="39"/>
      <c r="K30" s="39"/>
      <c r="L30" s="39"/>
      <c r="M30" s="39"/>
      <c r="N30" s="39"/>
      <c r="O30" s="39"/>
      <c r="P30" s="39"/>
      <c r="Q30" s="39"/>
      <c r="R30" s="39"/>
      <c r="S30" s="39"/>
      <c r="T30" s="39"/>
      <c r="U30" s="39"/>
      <c r="V30" s="822"/>
    </row>
    <row r="31" spans="1:22" ht="15.75" hidden="1" outlineLevel="1" thickBot="1">
      <c r="A31" s="459"/>
      <c r="B31" s="39"/>
      <c r="C31" s="39"/>
      <c r="D31" s="39"/>
      <c r="E31" s="39"/>
      <c r="F31" s="39"/>
      <c r="G31" s="39"/>
      <c r="H31" s="39"/>
      <c r="I31" s="39"/>
      <c r="J31" s="39"/>
      <c r="K31" s="39"/>
      <c r="L31" s="39"/>
      <c r="M31" s="39"/>
      <c r="N31" s="39"/>
      <c r="O31" s="39"/>
      <c r="P31" s="39"/>
      <c r="Q31" s="39"/>
      <c r="R31" s="39"/>
      <c r="S31" s="39"/>
      <c r="T31" s="39"/>
      <c r="U31" s="39"/>
      <c r="V31" s="822"/>
    </row>
    <row r="32" spans="1:22" ht="15.75" hidden="1" outlineLevel="1" thickBot="1">
      <c r="A32" s="459"/>
      <c r="B32" s="39"/>
      <c r="C32" s="39"/>
      <c r="D32" s="39"/>
      <c r="E32" s="39"/>
      <c r="F32" s="39"/>
      <c r="G32" s="39"/>
      <c r="H32" s="39"/>
      <c r="I32" s="39"/>
      <c r="J32" s="39"/>
      <c r="K32" s="39"/>
      <c r="L32" s="39"/>
      <c r="M32" s="39"/>
      <c r="N32" s="39"/>
      <c r="O32" s="39"/>
      <c r="P32" s="39"/>
      <c r="Q32" s="39"/>
      <c r="R32" s="39"/>
      <c r="S32" s="39"/>
      <c r="T32" s="39"/>
      <c r="U32" s="39"/>
      <c r="V32" s="822"/>
    </row>
    <row r="33" spans="1:22" ht="15.75" hidden="1" outlineLevel="1" thickBot="1">
      <c r="A33" s="459"/>
      <c r="B33" s="39"/>
      <c r="C33" s="39"/>
      <c r="D33" s="39"/>
      <c r="E33" s="39"/>
      <c r="F33" s="39"/>
      <c r="G33" s="39"/>
      <c r="H33" s="39"/>
      <c r="I33" s="39"/>
      <c r="J33" s="39"/>
      <c r="K33" s="39"/>
      <c r="L33" s="39"/>
      <c r="M33" s="39"/>
      <c r="N33" s="39"/>
      <c r="O33" s="39"/>
      <c r="P33" s="39"/>
      <c r="Q33" s="39"/>
      <c r="R33" s="39"/>
      <c r="S33" s="39"/>
      <c r="T33" s="39"/>
      <c r="U33" s="39"/>
      <c r="V33" s="822"/>
    </row>
    <row r="34" spans="1:22" ht="15.75" hidden="1" outlineLevel="1" thickBot="1">
      <c r="A34" s="39"/>
      <c r="B34" s="39"/>
      <c r="C34" s="39"/>
      <c r="D34" s="39"/>
      <c r="E34" s="39"/>
      <c r="F34" s="39"/>
      <c r="G34" s="39"/>
      <c r="H34" s="39"/>
      <c r="I34" s="39"/>
      <c r="J34" s="39"/>
      <c r="K34" s="39"/>
      <c r="L34" s="39"/>
      <c r="M34" s="39"/>
      <c r="N34" s="39"/>
      <c r="O34" s="39"/>
      <c r="P34" s="39"/>
      <c r="Q34" s="39"/>
      <c r="R34" s="39"/>
      <c r="S34" s="39"/>
      <c r="T34" s="39"/>
      <c r="U34" s="39"/>
      <c r="V34" s="822"/>
    </row>
    <row r="35" spans="1:22" ht="15.75" hidden="1" outlineLevel="1" thickBot="1">
      <c r="A35" s="39"/>
      <c r="B35" s="39"/>
      <c r="C35" s="39"/>
      <c r="D35" s="39"/>
      <c r="E35" s="39"/>
      <c r="F35" s="39"/>
      <c r="G35" s="39"/>
      <c r="H35" s="39"/>
      <c r="I35" s="39"/>
      <c r="J35" s="39"/>
      <c r="K35" s="39"/>
      <c r="L35" s="39"/>
      <c r="M35" s="39"/>
      <c r="N35" s="39"/>
      <c r="O35" s="39"/>
      <c r="P35" s="39"/>
      <c r="Q35" s="39"/>
      <c r="R35" s="39"/>
      <c r="S35" s="39"/>
      <c r="T35" s="39"/>
      <c r="U35" s="39"/>
      <c r="V35" s="822"/>
    </row>
    <row r="36" spans="1:22" ht="15.75" hidden="1" outlineLevel="1" thickBot="1">
      <c r="A36" s="39"/>
      <c r="B36" s="39"/>
      <c r="C36" s="39"/>
      <c r="D36" s="39"/>
      <c r="E36" s="39"/>
      <c r="F36" s="39"/>
      <c r="G36" s="39"/>
      <c r="H36" s="39"/>
      <c r="I36" s="39"/>
      <c r="J36" s="39"/>
      <c r="K36" s="39"/>
      <c r="L36" s="39"/>
      <c r="M36" s="39"/>
      <c r="N36" s="39"/>
      <c r="O36" s="39"/>
      <c r="P36" s="39"/>
      <c r="Q36" s="39"/>
      <c r="R36" s="39"/>
      <c r="S36" s="39"/>
      <c r="T36" s="39"/>
      <c r="U36" s="39"/>
      <c r="V36" s="822"/>
    </row>
    <row r="37" spans="1:22" ht="15.75" hidden="1" outlineLevel="1" thickBot="1">
      <c r="A37" s="39"/>
      <c r="B37" s="39"/>
      <c r="C37" s="39"/>
      <c r="D37" s="39"/>
      <c r="E37" s="39"/>
      <c r="F37" s="39"/>
      <c r="G37" s="39"/>
      <c r="H37" s="39"/>
      <c r="I37" s="39"/>
      <c r="J37" s="39"/>
      <c r="K37" s="39"/>
      <c r="L37" s="39"/>
      <c r="M37" s="39"/>
      <c r="N37" s="39"/>
      <c r="O37" s="39"/>
      <c r="P37" s="39"/>
      <c r="Q37" s="39"/>
      <c r="R37" s="39"/>
      <c r="S37" s="39"/>
      <c r="T37" s="39"/>
      <c r="U37" s="39"/>
      <c r="V37" s="822"/>
    </row>
    <row r="38" spans="1:22" ht="15.75" hidden="1" outlineLevel="1" thickBot="1">
      <c r="A38" s="459"/>
      <c r="B38" s="39"/>
      <c r="C38" s="39"/>
      <c r="D38" s="39"/>
      <c r="E38" s="39"/>
      <c r="F38" s="39"/>
      <c r="G38" s="39"/>
      <c r="H38" s="39"/>
      <c r="I38" s="39"/>
      <c r="J38" s="39"/>
      <c r="K38" s="39"/>
      <c r="L38" s="39"/>
      <c r="M38" s="39"/>
      <c r="N38" s="39"/>
      <c r="O38" s="39"/>
      <c r="P38" s="39"/>
      <c r="Q38" s="39"/>
      <c r="R38" s="39"/>
      <c r="S38" s="39"/>
      <c r="T38" s="39"/>
      <c r="U38" s="39"/>
      <c r="V38" s="822"/>
    </row>
    <row r="39" spans="1:22" ht="15.75" hidden="1" outlineLevel="1" thickBot="1">
      <c r="A39" s="39"/>
      <c r="B39" s="39"/>
      <c r="C39" s="39"/>
      <c r="D39" s="39"/>
      <c r="E39" s="39"/>
      <c r="F39" s="39"/>
      <c r="G39" s="39"/>
      <c r="H39" s="39"/>
      <c r="I39" s="39"/>
      <c r="J39" s="39"/>
      <c r="K39" s="39"/>
      <c r="L39" s="39"/>
      <c r="M39" s="39"/>
      <c r="N39" s="39"/>
      <c r="O39" s="39"/>
      <c r="P39" s="39"/>
      <c r="Q39" s="39"/>
      <c r="R39" s="39"/>
      <c r="S39" s="39"/>
      <c r="T39" s="39"/>
      <c r="U39" s="39"/>
      <c r="V39" s="822"/>
    </row>
    <row r="40" spans="1:22" ht="15.75" hidden="1" outlineLevel="1" thickBot="1">
      <c r="A40" s="39"/>
      <c r="B40" s="39"/>
      <c r="C40" s="39"/>
      <c r="D40" s="39"/>
      <c r="E40" s="39"/>
      <c r="F40" s="39"/>
      <c r="G40" s="39"/>
      <c r="H40" s="39"/>
      <c r="I40" s="39"/>
      <c r="J40" s="39"/>
      <c r="K40" s="39"/>
      <c r="L40" s="39"/>
      <c r="M40" s="39"/>
      <c r="N40" s="39"/>
      <c r="O40" s="39"/>
      <c r="P40" s="39"/>
      <c r="Q40" s="39"/>
      <c r="R40" s="39"/>
      <c r="S40" s="39"/>
      <c r="T40" s="39"/>
      <c r="U40" s="39"/>
      <c r="V40" s="822"/>
    </row>
    <row r="41" spans="1:22" ht="15.75" hidden="1" outlineLevel="1" thickBot="1">
      <c r="A41" s="39"/>
      <c r="B41" s="39"/>
      <c r="C41" s="39"/>
      <c r="D41" s="39"/>
      <c r="E41" s="39"/>
      <c r="F41" s="39"/>
      <c r="G41" s="39"/>
      <c r="H41" s="39"/>
      <c r="I41" s="39"/>
      <c r="J41" s="39"/>
      <c r="K41" s="39"/>
      <c r="L41" s="39"/>
      <c r="M41" s="39"/>
      <c r="N41" s="39"/>
      <c r="O41" s="39"/>
      <c r="P41" s="39"/>
      <c r="Q41" s="39"/>
      <c r="R41" s="39"/>
      <c r="S41" s="39"/>
      <c r="T41" s="39"/>
      <c r="U41" s="39"/>
      <c r="V41" s="822"/>
    </row>
    <row r="42" spans="1:22" ht="15.75" hidden="1" outlineLevel="1" thickBot="1">
      <c r="A42" s="459"/>
      <c r="B42" s="39"/>
      <c r="C42" s="39"/>
      <c r="D42" s="39"/>
      <c r="E42" s="39"/>
      <c r="F42" s="39"/>
      <c r="G42" s="39"/>
      <c r="H42" s="39"/>
      <c r="I42" s="39"/>
      <c r="J42" s="39"/>
      <c r="K42" s="39"/>
      <c r="L42" s="39"/>
      <c r="M42" s="39"/>
      <c r="N42" s="39"/>
      <c r="O42" s="39"/>
      <c r="P42" s="39"/>
      <c r="Q42" s="39"/>
      <c r="R42" s="39"/>
      <c r="S42" s="39"/>
      <c r="T42" s="39"/>
      <c r="U42" s="39"/>
      <c r="V42" s="822"/>
    </row>
    <row r="43" spans="1:22" ht="16.5" customHeight="1" collapsed="1">
      <c r="A43" s="713" t="s">
        <v>74</v>
      </c>
      <c r="B43" s="714"/>
      <c r="C43" s="714"/>
      <c r="D43" s="714"/>
      <c r="E43" s="714"/>
      <c r="F43" s="714"/>
      <c r="G43" s="714"/>
      <c r="H43" s="714"/>
      <c r="I43" s="714"/>
      <c r="J43" s="714"/>
      <c r="K43" s="714"/>
      <c r="L43" s="714"/>
      <c r="M43" s="714"/>
      <c r="N43" s="714"/>
      <c r="O43" s="714"/>
      <c r="P43" s="714"/>
      <c r="Q43" s="714"/>
      <c r="R43" s="714"/>
      <c r="S43" s="714"/>
      <c r="T43" s="714"/>
      <c r="U43" s="714"/>
      <c r="V43" s="809" t="s">
        <v>3171</v>
      </c>
    </row>
    <row r="44" spans="1:22" ht="18" customHeight="1" thickBot="1">
      <c r="A44" s="811"/>
      <c r="B44" s="812"/>
      <c r="C44" s="812"/>
      <c r="D44" s="812"/>
      <c r="E44" s="812"/>
      <c r="F44" s="812"/>
      <c r="G44" s="812"/>
      <c r="H44" s="812"/>
      <c r="I44" s="812"/>
      <c r="J44" s="812"/>
      <c r="K44" s="812"/>
      <c r="L44" s="812"/>
      <c r="M44" s="812"/>
      <c r="N44" s="812"/>
      <c r="O44" s="812"/>
      <c r="P44" s="812"/>
      <c r="Q44" s="812"/>
      <c r="R44" s="812"/>
      <c r="S44" s="812"/>
      <c r="T44" s="812"/>
      <c r="U44" s="812"/>
      <c r="V44" s="827"/>
    </row>
    <row r="45" spans="1:22" ht="54.95" customHeight="1">
      <c r="A45" s="819" t="s">
        <v>66</v>
      </c>
      <c r="B45" s="804" t="s">
        <v>55</v>
      </c>
      <c r="C45" s="804" t="s">
        <v>53</v>
      </c>
      <c r="D45" s="804" t="s">
        <v>52</v>
      </c>
      <c r="E45" s="804" t="s">
        <v>65</v>
      </c>
      <c r="F45" s="804" t="s">
        <v>64</v>
      </c>
      <c r="G45" s="804" t="s">
        <v>889</v>
      </c>
      <c r="H45" s="830" t="s">
        <v>3178</v>
      </c>
      <c r="I45" s="828" t="s">
        <v>1010</v>
      </c>
      <c r="J45" s="804" t="s">
        <v>1009</v>
      </c>
      <c r="K45" s="804" t="s">
        <v>1008</v>
      </c>
      <c r="L45" s="804" t="s">
        <v>1007</v>
      </c>
      <c r="M45" s="804" t="s">
        <v>73</v>
      </c>
      <c r="N45" s="823" t="s">
        <v>3158</v>
      </c>
      <c r="O45" s="825"/>
      <c r="P45" s="823" t="s">
        <v>3159</v>
      </c>
      <c r="Q45" s="824"/>
      <c r="R45" s="804" t="s">
        <v>1005</v>
      </c>
      <c r="S45" s="804" t="s">
        <v>3181</v>
      </c>
      <c r="T45" s="804" t="s">
        <v>1006</v>
      </c>
      <c r="U45" s="804" t="s">
        <v>1004</v>
      </c>
      <c r="V45" s="727" t="s">
        <v>72</v>
      </c>
    </row>
    <row r="46" spans="1:22" ht="67.5" customHeight="1">
      <c r="A46" s="820"/>
      <c r="B46" s="805"/>
      <c r="C46" s="805"/>
      <c r="D46" s="805"/>
      <c r="E46" s="805"/>
      <c r="F46" s="805"/>
      <c r="G46" s="805"/>
      <c r="H46" s="831"/>
      <c r="I46" s="829"/>
      <c r="J46" s="805"/>
      <c r="K46" s="805"/>
      <c r="L46" s="805"/>
      <c r="M46" s="805"/>
      <c r="N46" s="462" t="s">
        <v>3160</v>
      </c>
      <c r="O46" s="462" t="s">
        <v>3161</v>
      </c>
      <c r="P46" s="462" t="s">
        <v>3162</v>
      </c>
      <c r="Q46" s="462" t="s">
        <v>3163</v>
      </c>
      <c r="R46" s="805"/>
      <c r="S46" s="805"/>
      <c r="T46" s="805"/>
      <c r="U46" s="805"/>
      <c r="V46" s="728"/>
    </row>
    <row r="47" spans="1:22">
      <c r="A47" s="512">
        <v>1</v>
      </c>
      <c r="B47" s="513" t="s">
        <v>3218</v>
      </c>
      <c r="C47" s="513" t="str">
        <f>VLOOKUP(B47,'[7]I. Část 3'!$B$47:$U$80,C$84,0)</f>
        <v>a.s.</v>
      </c>
      <c r="D47" s="513" t="str">
        <f>VLOOKUP($B47,'[7]I. Část 3'!$B$47:$U$80,D$84,0)</f>
        <v>Hvězdova 1716/2b, Praha 4, 14078</v>
      </c>
      <c r="E47" s="513" t="str">
        <f>VLOOKUP($B47,'[7]I. Část 3'!$B$47:$U$80,E$84,0)</f>
        <v>CZ</v>
      </c>
      <c r="F47" s="526" t="s">
        <v>3265</v>
      </c>
      <c r="G47" s="513">
        <v>74</v>
      </c>
      <c r="H47" s="513" t="s">
        <v>3302</v>
      </c>
      <c r="I47" s="513">
        <f>VLOOKUP($B47,'[7]I. Část 3'!$B$47:$U$80,I$84,0)</f>
        <v>100</v>
      </c>
      <c r="J47" s="513">
        <f>VLOOKUP($B47,'[7]I. Část 3'!$B$47:$U$80,J$84,0)</f>
        <v>0</v>
      </c>
      <c r="K47" s="513">
        <v>100</v>
      </c>
      <c r="L47" s="513">
        <v>0</v>
      </c>
      <c r="M47" s="511"/>
      <c r="N47" s="521">
        <v>0</v>
      </c>
      <c r="O47" s="527">
        <f>IFERROR(VLOOKUP(F47,'[2]3'!$D$6:$AP$127,10,0)+VLOOKUP(F47,'[2]3'!$D$6:$AP$127,16,0),0)/1000</f>
        <v>0</v>
      </c>
      <c r="P47" s="521">
        <v>0</v>
      </c>
      <c r="Q47" s="528">
        <f>VLOOKUP(F47,[4]Sheet1!$D$4:$E$40,2,0)/1000</f>
        <v>7419.8314500000006</v>
      </c>
      <c r="R47" s="527">
        <v>40000</v>
      </c>
      <c r="S47" s="521">
        <v>0</v>
      </c>
      <c r="T47" s="527">
        <f>IFERROR(VLOOKUP(F47,'[2]3'!$D$6:$AP$127,14,0),0)/1000</f>
        <v>0</v>
      </c>
      <c r="U47" s="521">
        <v>0</v>
      </c>
      <c r="V47" s="728"/>
    </row>
    <row r="48" spans="1:22">
      <c r="A48" s="514">
        <v>2</v>
      </c>
      <c r="B48" s="515" t="s">
        <v>3219</v>
      </c>
      <c r="C48" s="513" t="str">
        <f>VLOOKUP(B48,'[7]I. Část 3'!$B$47:$U$80,C$84,0)</f>
        <v>s.r.o.</v>
      </c>
      <c r="D48" s="513" t="str">
        <f>VLOOKUP($B48,'[7]I. Část 3'!$B$47:$U$80,D$84,0)</f>
        <v>Hvězdova 1716/2b, Praha 4, 14078</v>
      </c>
      <c r="E48" s="513" t="str">
        <f>VLOOKUP($B48,'[7]I. Část 3'!$B$47:$U$80,E$84,0)</f>
        <v>CZ</v>
      </c>
      <c r="F48" s="526" t="s">
        <v>3266</v>
      </c>
      <c r="G48" s="513">
        <v>46</v>
      </c>
      <c r="H48" s="513" t="s">
        <v>3249</v>
      </c>
      <c r="I48" s="513">
        <f>VLOOKUP($B48,'[7]I. Část 3'!$B$47:$U$80,I$84,0)</f>
        <v>100</v>
      </c>
      <c r="J48" s="513">
        <f>VLOOKUP($B48,'[7]I. Část 3'!$B$47:$U$80,J$84,0)</f>
        <v>0</v>
      </c>
      <c r="K48" s="513">
        <v>100</v>
      </c>
      <c r="L48" s="513">
        <v>0</v>
      </c>
      <c r="M48" s="511"/>
      <c r="N48" s="521">
        <v>0</v>
      </c>
      <c r="O48" s="527">
        <f>IFERROR(VLOOKUP(F48,'[2]3'!$D$6:$AP$127,10,0)+VLOOKUP(F48,'[2]3'!$D$6:$AP$127,16,0),0)/1000</f>
        <v>0</v>
      </c>
      <c r="P48" s="521">
        <v>0</v>
      </c>
      <c r="Q48" s="528">
        <f>VLOOKUP(F48,[4]Sheet1!$D$4:$E$40,2,0)/1000</f>
        <v>92.552480000000003</v>
      </c>
      <c r="R48" s="527">
        <v>210</v>
      </c>
      <c r="S48" s="521">
        <v>0</v>
      </c>
      <c r="T48" s="527">
        <f>IFERROR(VLOOKUP(F48,'[2]3'!$D$6:$AP$127,14,0),0)/1000</f>
        <v>0</v>
      </c>
      <c r="U48" s="521">
        <v>0</v>
      </c>
      <c r="V48" s="728"/>
    </row>
    <row r="49" spans="1:22" ht="63.75">
      <c r="A49" s="512">
        <v>3</v>
      </c>
      <c r="B49" s="515" t="s">
        <v>3220</v>
      </c>
      <c r="C49" s="513" t="str">
        <f>VLOOKUP(B49,'[7]I. Část 3'!$B$47:$U$80,C$84,0)</f>
        <v>B.V.</v>
      </c>
      <c r="D49" s="513" t="str">
        <f>VLOOKUP($B49,'[7]I. Část 3'!$B$47:$U$80,D$84,0)</f>
        <v>Naritaweg 165 Telestone 8, Amsterdam, 11000</v>
      </c>
      <c r="E49" s="513" t="str">
        <f>VLOOKUP($B49,'[7]I. Část 3'!$B$47:$U$80,E$84,0)</f>
        <v>NL</v>
      </c>
      <c r="F49" s="526" t="s">
        <v>3303</v>
      </c>
      <c r="G49" s="513">
        <v>68</v>
      </c>
      <c r="H49" s="513" t="s">
        <v>3249</v>
      </c>
      <c r="I49" s="513">
        <f>VLOOKUP($B49,'[7]I. Část 3'!$B$47:$U$80,I$84,0)</f>
        <v>20</v>
      </c>
      <c r="J49" s="513">
        <f>VLOOKUP($B49,'[7]I. Část 3'!$B$47:$U$80,J$84,0)</f>
        <v>0</v>
      </c>
      <c r="K49" s="513">
        <v>20</v>
      </c>
      <c r="L49" s="513">
        <v>0</v>
      </c>
      <c r="M49" s="511" t="str">
        <f>VLOOKUP($B49,'[7]I. Část 3'!$B$47:$U$80,M$84,0)</f>
        <v>Přestože podíl Raiffeisenbank na hlasovacích právech je 20 % , náleží jí majoritní část zisků plynoucích z investice do Czech Real Estate Fund (CREF) B. V. Z toho důvodu Banka společnost Czech Real Estate Fund (CREF) B.V. ovládá dle pravidel IFRS</v>
      </c>
      <c r="N49" s="521">
        <v>0</v>
      </c>
      <c r="O49" s="527">
        <f>IFERROR(VLOOKUP(F49,'[2]3'!$D$6:$AP$127,10,0)+VLOOKUP(F49,'[2]3'!$D$6:$AP$127,16,0),0)/1000</f>
        <v>0</v>
      </c>
      <c r="P49" s="521">
        <v>0</v>
      </c>
      <c r="Q49" s="528">
        <f>VLOOKUP(F49,[4]Sheet1!$D$4:$E$40,2,0)/1000</f>
        <v>7625.9662099999996</v>
      </c>
      <c r="R49" s="527">
        <v>85934.340530000001</v>
      </c>
      <c r="S49" s="521">
        <v>0</v>
      </c>
      <c r="T49" s="527">
        <f>IFERROR(VLOOKUP(F49,'[2]3'!$D$6:$AP$127,14,0),0)/1000</f>
        <v>0</v>
      </c>
      <c r="U49" s="521">
        <v>0</v>
      </c>
      <c r="V49" s="728"/>
    </row>
    <row r="50" spans="1:22" ht="15" customHeight="1">
      <c r="A50" s="514">
        <v>4</v>
      </c>
      <c r="B50" s="515" t="s">
        <v>3221</v>
      </c>
      <c r="C50" s="513" t="str">
        <f>VLOOKUP(B50,'[7]I. Část 3'!$B$47:$U$80,C$84,0)</f>
        <v>s.r.o.</v>
      </c>
      <c r="D50" s="513" t="str">
        <f>VLOOKUP($B50,'[7]I. Část 3'!$B$47:$U$80,D$84,0)</f>
        <v xml:space="preserve">Chrudimská 2526/2a, Praha 3, 13000 </v>
      </c>
      <c r="E50" s="513" t="s">
        <v>734</v>
      </c>
      <c r="F50" s="526" t="s">
        <v>3267</v>
      </c>
      <c r="G50" s="513">
        <v>68</v>
      </c>
      <c r="H50" s="513" t="s">
        <v>3249</v>
      </c>
      <c r="I50" s="513">
        <f>VLOOKUP($B50,'[7]I. Část 3'!$B$47:$U$80,I$84,0)</f>
        <v>0</v>
      </c>
      <c r="J50" s="513">
        <v>20</v>
      </c>
      <c r="K50" s="513">
        <v>0</v>
      </c>
      <c r="L50" s="513">
        <v>20</v>
      </c>
      <c r="M50" s="511" t="str">
        <f>VLOOKUP($B50,'[7]I. Část 3'!$B$47:$U$80,M$84,0)</f>
        <v>Dceřinnou společností Czech Real Estate Fund (CREF) B.V.</v>
      </c>
      <c r="N50" s="521">
        <v>0</v>
      </c>
      <c r="O50" s="527">
        <v>62004.506110000002</v>
      </c>
      <c r="P50" s="521">
        <v>0</v>
      </c>
      <c r="Q50" s="528">
        <f>VLOOKUP(F50,[4]Sheet1!$D$4:$E$40,2,0)/1000</f>
        <v>2994.1421700000001</v>
      </c>
      <c r="R50" s="527">
        <v>0</v>
      </c>
      <c r="S50" s="521">
        <v>0</v>
      </c>
      <c r="T50" s="527">
        <f>IFERROR(VLOOKUP(F50,'[2]3'!$D$6:$AP$127,14,0),0)/1000</f>
        <v>0</v>
      </c>
      <c r="U50" s="521">
        <v>0</v>
      </c>
      <c r="V50" s="728"/>
    </row>
    <row r="51" spans="1:22" ht="15" customHeight="1">
      <c r="A51" s="512">
        <v>5</v>
      </c>
      <c r="B51" s="515" t="s">
        <v>3222</v>
      </c>
      <c r="C51" s="513" t="str">
        <f>VLOOKUP(B51,'[7]I. Část 3'!$B$47:$U$80,C$84,0)</f>
        <v>s.r.o.</v>
      </c>
      <c r="D51" s="513" t="str">
        <f>VLOOKUP($B51,'[7]I. Část 3'!$B$47:$U$80,D$84,0)</f>
        <v xml:space="preserve">Chrudimská 2526/2a, Praha 3, 13000 </v>
      </c>
      <c r="E51" s="513" t="s">
        <v>734</v>
      </c>
      <c r="F51" s="526" t="s">
        <v>3268</v>
      </c>
      <c r="G51" s="513">
        <v>68</v>
      </c>
      <c r="H51" s="513" t="s">
        <v>3249</v>
      </c>
      <c r="I51" s="513">
        <f>VLOOKUP($B51,'[7]I. Část 3'!$B$47:$U$80,I$84,0)</f>
        <v>0</v>
      </c>
      <c r="J51" s="513">
        <v>20</v>
      </c>
      <c r="K51" s="513">
        <v>0</v>
      </c>
      <c r="L51" s="513">
        <v>20</v>
      </c>
      <c r="M51" s="511" t="str">
        <f>VLOOKUP($B51,'[7]I. Část 3'!$B$47:$U$80,M$84,0)</f>
        <v>Dceřinnou společností Czech Real Estate Fund (CREF) B.V.</v>
      </c>
      <c r="N51" s="521">
        <v>0</v>
      </c>
      <c r="O51" s="527">
        <f>IFERROR(VLOOKUP(F51,'[2]3'!$D$6:$AP$127,10,0)+VLOOKUP(F51,'[2]3'!$D$6:$AP$127,16,0),0)/1000</f>
        <v>0</v>
      </c>
      <c r="P51" s="521">
        <v>0</v>
      </c>
      <c r="Q51" s="528">
        <f>VLOOKUP(F51,[4]Sheet1!$D$4:$E$40,2,0)/1000</f>
        <v>10.6645</v>
      </c>
      <c r="R51" s="527">
        <v>0</v>
      </c>
      <c r="S51" s="521">
        <v>0</v>
      </c>
      <c r="T51" s="527">
        <f>IFERROR(VLOOKUP(F51,'[2]3'!$D$6:$AP$127,14,0),0)/1000</f>
        <v>0</v>
      </c>
      <c r="U51" s="521">
        <v>0</v>
      </c>
      <c r="V51" s="728"/>
    </row>
    <row r="52" spans="1:22" ht="15" customHeight="1">
      <c r="A52" s="514">
        <v>6</v>
      </c>
      <c r="B52" s="515" t="s">
        <v>3223</v>
      </c>
      <c r="C52" s="513" t="str">
        <f>VLOOKUP(B52,'[7]I. Část 3'!$B$47:$U$80,C$84,0)</f>
        <v>s.r.o.</v>
      </c>
      <c r="D52" s="513" t="str">
        <f>VLOOKUP($B52,'[7]I. Část 3'!$B$47:$U$80,D$84,0)</f>
        <v xml:space="preserve">Chrudimská 2526/2a, Praha 3, 13000 </v>
      </c>
      <c r="E52" s="513" t="s">
        <v>734</v>
      </c>
      <c r="F52" s="526" t="s">
        <v>3269</v>
      </c>
      <c r="G52" s="513">
        <v>68</v>
      </c>
      <c r="H52" s="513" t="s">
        <v>3249</v>
      </c>
      <c r="I52" s="513">
        <f>VLOOKUP($B52,'[7]I. Část 3'!$B$47:$U$80,I$84,0)</f>
        <v>0</v>
      </c>
      <c r="J52" s="513">
        <v>20</v>
      </c>
      <c r="K52" s="513">
        <v>0</v>
      </c>
      <c r="L52" s="513">
        <v>20</v>
      </c>
      <c r="M52" s="511" t="str">
        <f>VLOOKUP($B52,'[7]I. Část 3'!$B$47:$U$80,M$84,0)</f>
        <v>Dceřinnou společností Czech Real Estate Fund (CREF) B.V.</v>
      </c>
      <c r="N52" s="521">
        <v>0</v>
      </c>
      <c r="O52" s="527">
        <f>IFERROR(VLOOKUP(F52,'[2]3'!$D$6:$AP$127,10,0)+VLOOKUP(F52,'[2]3'!$D$6:$AP$127,16,0),0)/1000</f>
        <v>0</v>
      </c>
      <c r="P52" s="521">
        <v>0</v>
      </c>
      <c r="Q52" s="528">
        <f>VLOOKUP(F52,[4]Sheet1!$D$4:$E$40,2,0)/1000</f>
        <v>182.47254000000001</v>
      </c>
      <c r="R52" s="527">
        <v>0</v>
      </c>
      <c r="S52" s="521">
        <v>0</v>
      </c>
      <c r="T52" s="527">
        <f>IFERROR(VLOOKUP(F52,'[2]3'!$D$6:$AP$127,14,0),0)/1000</f>
        <v>0</v>
      </c>
      <c r="U52" s="521">
        <v>0</v>
      </c>
      <c r="V52" s="728"/>
    </row>
    <row r="53" spans="1:22" ht="15" customHeight="1">
      <c r="A53" s="512">
        <v>7</v>
      </c>
      <c r="B53" s="515" t="s">
        <v>3224</v>
      </c>
      <c r="C53" s="513" t="str">
        <f>VLOOKUP(B53,'[7]I. Část 3'!$B$47:$U$80,C$84,0)</f>
        <v>s.r.o.</v>
      </c>
      <c r="D53" s="513" t="str">
        <f>VLOOKUP($B53,'[7]I. Část 3'!$B$47:$U$80,D$84,0)</f>
        <v xml:space="preserve">Chrudimská 2526/2a, Praha 3, 13000 </v>
      </c>
      <c r="E53" s="513" t="s">
        <v>734</v>
      </c>
      <c r="F53" s="526" t="s">
        <v>3270</v>
      </c>
      <c r="G53" s="513">
        <v>68</v>
      </c>
      <c r="H53" s="513" t="s">
        <v>3249</v>
      </c>
      <c r="I53" s="513">
        <f>VLOOKUP($B53,'[7]I. Část 3'!$B$47:$U$80,I$84,0)</f>
        <v>0</v>
      </c>
      <c r="J53" s="513">
        <v>20</v>
      </c>
      <c r="K53" s="513">
        <v>0</v>
      </c>
      <c r="L53" s="513">
        <v>20</v>
      </c>
      <c r="M53" s="511" t="str">
        <f>VLOOKUP($B53,'[7]I. Část 3'!$B$47:$U$80,M$84,0)</f>
        <v>Dceřinnou společností Czech Real Estate Fund (CREF) B.V.</v>
      </c>
      <c r="N53" s="521">
        <v>0</v>
      </c>
      <c r="O53" s="527">
        <f>IFERROR(VLOOKUP(F53,'[2]3'!$D$6:$AP$127,10,0)+VLOOKUP(F53,'[2]3'!$D$6:$AP$127,16,0),0)/1000</f>
        <v>0</v>
      </c>
      <c r="P53" s="521">
        <v>0</v>
      </c>
      <c r="Q53" s="528">
        <f>VLOOKUP(F53,[4]Sheet1!$D$4:$E$40,2,0)/1000</f>
        <v>16375.092839999999</v>
      </c>
      <c r="R53" s="527">
        <v>0</v>
      </c>
      <c r="S53" s="521">
        <v>0</v>
      </c>
      <c r="T53" s="527">
        <f>IFERROR(VLOOKUP(F53,'[2]3'!$D$6:$AP$127,14,0),0)/1000</f>
        <v>0</v>
      </c>
      <c r="U53" s="521">
        <v>0</v>
      </c>
      <c r="V53" s="728"/>
    </row>
    <row r="54" spans="1:22" ht="15" customHeight="1">
      <c r="A54" s="514">
        <v>8</v>
      </c>
      <c r="B54" s="515" t="s">
        <v>3225</v>
      </c>
      <c r="C54" s="513" t="str">
        <f>VLOOKUP(B54,'[7]I. Část 3'!$B$47:$U$80,C$84,0)</f>
        <v>s.r.o.</v>
      </c>
      <c r="D54" s="513" t="str">
        <f>VLOOKUP($B54,'[7]I. Část 3'!$B$47:$U$80,D$84,0)</f>
        <v xml:space="preserve">Chrudimská 2526/2a, Praha 3, 13000 </v>
      </c>
      <c r="E54" s="513" t="s">
        <v>734</v>
      </c>
      <c r="F54" s="526" t="s">
        <v>3271</v>
      </c>
      <c r="G54" s="513">
        <v>68</v>
      </c>
      <c r="H54" s="513" t="s">
        <v>3249</v>
      </c>
      <c r="I54" s="513">
        <f>VLOOKUP($B54,'[7]I. Část 3'!$B$47:$U$80,I$84,0)</f>
        <v>0</v>
      </c>
      <c r="J54" s="513">
        <v>20</v>
      </c>
      <c r="K54" s="513">
        <v>0</v>
      </c>
      <c r="L54" s="513">
        <v>20</v>
      </c>
      <c r="M54" s="511" t="str">
        <f>VLOOKUP($B54,'[7]I. Část 3'!$B$47:$U$80,M$84,0)</f>
        <v>Dceřinnou společností Czech Real Estate Fund (CREF) B.V.</v>
      </c>
      <c r="N54" s="521">
        <v>0</v>
      </c>
      <c r="O54" s="527">
        <v>63080.612430000001</v>
      </c>
      <c r="P54" s="521">
        <v>0</v>
      </c>
      <c r="Q54" s="528">
        <f>VLOOKUP(F54,[4]Sheet1!$D$4:$E$40,2,0)/1000</f>
        <v>12024.301589999999</v>
      </c>
      <c r="R54" s="527">
        <v>0</v>
      </c>
      <c r="S54" s="521">
        <v>0</v>
      </c>
      <c r="T54" s="527">
        <f>IFERROR(VLOOKUP(F54,'[2]3'!$D$6:$AP$127,14,0),0)/1000</f>
        <v>0</v>
      </c>
      <c r="U54" s="521">
        <v>0</v>
      </c>
      <c r="V54" s="728"/>
    </row>
    <row r="55" spans="1:22" ht="15" customHeight="1">
      <c r="A55" s="512">
        <v>9</v>
      </c>
      <c r="B55" s="515" t="s">
        <v>3226</v>
      </c>
      <c r="C55" s="513" t="str">
        <f>VLOOKUP(B55,'[7]I. Část 3'!$B$47:$U$80,C$84,0)</f>
        <v>s.r.o.</v>
      </c>
      <c r="D55" s="513" t="str">
        <f>VLOOKUP($B55,'[7]I. Část 3'!$B$47:$U$80,D$84,0)</f>
        <v xml:space="preserve">Chrudimská 2526/2a, Praha 3, 13000 </v>
      </c>
      <c r="E55" s="513" t="s">
        <v>734</v>
      </c>
      <c r="F55" s="526" t="s">
        <v>3272</v>
      </c>
      <c r="G55" s="513">
        <v>68</v>
      </c>
      <c r="H55" s="513" t="s">
        <v>3249</v>
      </c>
      <c r="I55" s="513">
        <f>VLOOKUP($B55,'[7]I. Část 3'!$B$47:$U$80,I$84,0)</f>
        <v>0</v>
      </c>
      <c r="J55" s="513">
        <v>20</v>
      </c>
      <c r="K55" s="513">
        <v>0</v>
      </c>
      <c r="L55" s="513">
        <v>20</v>
      </c>
      <c r="M55" s="511" t="str">
        <f>VLOOKUP($B55,'[7]I. Část 3'!$B$47:$U$80,M$84,0)</f>
        <v>Dceřinnou společností Czech Real Estate Fund (CREF) B.V.</v>
      </c>
      <c r="N55" s="521">
        <v>0</v>
      </c>
      <c r="O55" s="527">
        <f>IFERROR(VLOOKUP(F55,'[2]3'!$D$6:$AP$127,10,0)+VLOOKUP(F55,'[2]3'!$D$6:$AP$127,16,0),0)/1000</f>
        <v>0</v>
      </c>
      <c r="P55" s="521">
        <v>0</v>
      </c>
      <c r="Q55" s="528">
        <f>VLOOKUP(F55,[4]Sheet1!$D$4:$E$40,2,0)/1000</f>
        <v>86.386679999999998</v>
      </c>
      <c r="R55" s="527">
        <v>0</v>
      </c>
      <c r="S55" s="521">
        <v>0</v>
      </c>
      <c r="T55" s="527">
        <f>IFERROR(VLOOKUP(F55,'[2]3'!$D$6:$AP$127,14,0),0)/1000</f>
        <v>0</v>
      </c>
      <c r="U55" s="521">
        <v>0</v>
      </c>
      <c r="V55" s="728"/>
    </row>
    <row r="56" spans="1:22" ht="25.5">
      <c r="A56" s="514">
        <v>10</v>
      </c>
      <c r="B56" s="515" t="s">
        <v>3227</v>
      </c>
      <c r="C56" s="513" t="str">
        <f>VLOOKUP(B56,'[7]I. Část 3'!$B$47:$U$80,C$84,0)</f>
        <v>s.r.o.</v>
      </c>
      <c r="D56" s="513" t="str">
        <f>VLOOKUP($B56,'[7]I. Část 3'!$B$47:$U$80,D$84,0)</f>
        <v>Hvězdova 1716/2b, Praha 4, 14078</v>
      </c>
      <c r="E56" s="513" t="s">
        <v>734</v>
      </c>
      <c r="F56" s="526" t="s">
        <v>3273</v>
      </c>
      <c r="G56" s="513">
        <v>64</v>
      </c>
      <c r="H56" s="513" t="s">
        <v>3302</v>
      </c>
      <c r="I56" s="513">
        <f>VLOOKUP($B56,'[7]I. Část 3'!$B$47:$U$80,I$84,0)</f>
        <v>50</v>
      </c>
      <c r="J56" s="513"/>
      <c r="K56" s="513">
        <v>50</v>
      </c>
      <c r="L56" s="513"/>
      <c r="M56" s="511" t="str">
        <f>VLOOKUP($B56,'[7]I. Část 3'!$B$47:$U$80,M$84,0)</f>
        <v>Přestože podíly jsou 50:50, Raiffeisenbank společnost ovládá dle pravidel IFRS</v>
      </c>
      <c r="N56" s="521">
        <v>0</v>
      </c>
      <c r="O56" s="527">
        <v>4418681.7195199998</v>
      </c>
      <c r="P56" s="521">
        <v>0</v>
      </c>
      <c r="Q56" s="528">
        <f>VLOOKUP(F56,[4]Sheet1!$D$4:$E$40,2,0)/1000</f>
        <v>23381.20522</v>
      </c>
      <c r="R56" s="527">
        <v>390175.5</v>
      </c>
      <c r="S56" s="521">
        <v>0</v>
      </c>
      <c r="T56" s="527">
        <f>IFERROR(VLOOKUP(F56,'[2]3'!$D$6:$AP$127,14,0),0)/1000</f>
        <v>0</v>
      </c>
      <c r="U56" s="521">
        <v>0</v>
      </c>
      <c r="V56" s="728"/>
    </row>
    <row r="57" spans="1:22" ht="25.5">
      <c r="A57" s="512">
        <v>11</v>
      </c>
      <c r="B57" s="515" t="s">
        <v>3228</v>
      </c>
      <c r="C57" s="513" t="str">
        <f>VLOOKUP(B57,'[7]I. Část 3'!$B$47:$U$80,C$84,0)</f>
        <v>s.r.o.</v>
      </c>
      <c r="D57" s="513" t="str">
        <f>VLOOKUP($B57,'[7]I. Část 3'!$B$47:$U$80,D$84,0)</f>
        <v>Hvězdova 1716/2b, Praha 4, 14078</v>
      </c>
      <c r="E57" s="513" t="s">
        <v>734</v>
      </c>
      <c r="F57" s="526" t="s">
        <v>3274</v>
      </c>
      <c r="G57" s="513">
        <v>64</v>
      </c>
      <c r="H57" s="513" t="s">
        <v>3302</v>
      </c>
      <c r="I57" s="513">
        <f>VLOOKUP($B57,'[7]I. Část 3'!$B$47:$U$80,I$84,0)</f>
        <v>0</v>
      </c>
      <c r="J57" s="513">
        <v>50</v>
      </c>
      <c r="K57" s="513">
        <v>0</v>
      </c>
      <c r="L57" s="513">
        <v>50</v>
      </c>
      <c r="M57" s="511" t="str">
        <f>VLOOKUP($B57,'[7]I. Část 3'!$B$47:$U$80,M$84,0)</f>
        <v>Dceřinnou společností Raiffeisen - Leasing Real Estate, s.r.o. dle pravidel IFRS</v>
      </c>
      <c r="N57" s="521">
        <v>0</v>
      </c>
      <c r="O57" s="527">
        <v>416268.446</v>
      </c>
      <c r="P57" s="521">
        <v>0</v>
      </c>
      <c r="Q57" s="528">
        <f>VLOOKUP(F57,[4]Sheet1!$D$4:$E$40,2,0)/1000</f>
        <v>124144.74906</v>
      </c>
      <c r="R57" s="527">
        <f>IFERROR(VLOOKUP(F57,'[2]3'!$D$6:$AP$127,11,0),0)/1000</f>
        <v>0</v>
      </c>
      <c r="S57" s="521">
        <v>0</v>
      </c>
      <c r="T57" s="527">
        <f>IFERROR(VLOOKUP(F57,'[2]3'!$D$6:$AP$127,14,0),0)/1000</f>
        <v>0</v>
      </c>
      <c r="U57" s="521">
        <v>0</v>
      </c>
      <c r="V57" s="728"/>
    </row>
    <row r="58" spans="1:22" ht="25.5">
      <c r="A58" s="514">
        <v>12</v>
      </c>
      <c r="B58" s="515" t="s">
        <v>3229</v>
      </c>
      <c r="C58" s="513" t="str">
        <f>VLOOKUP(B58,'[7]I. Část 3'!$B$47:$U$80,C$84,0)</f>
        <v>s.r.o.</v>
      </c>
      <c r="D58" s="513" t="str">
        <f>VLOOKUP($B58,'[7]I. Část 3'!$B$47:$U$80,D$84,0)</f>
        <v>Hvězdova 1716/2b, Praha 4, 14078</v>
      </c>
      <c r="E58" s="513" t="s">
        <v>734</v>
      </c>
      <c r="F58" s="526" t="s">
        <v>3275</v>
      </c>
      <c r="G58" s="513">
        <v>64</v>
      </c>
      <c r="H58" s="513" t="s">
        <v>3249</v>
      </c>
      <c r="I58" s="513">
        <f>VLOOKUP($B58,'[7]I. Část 3'!$B$47:$U$80,I$84,0)</f>
        <v>0</v>
      </c>
      <c r="J58" s="513">
        <v>5</v>
      </c>
      <c r="K58" s="513">
        <v>0</v>
      </c>
      <c r="L58" s="513">
        <v>5</v>
      </c>
      <c r="M58" s="511" t="str">
        <f>VLOOKUP($B58,'[7]I. Část 3'!$B$47:$U$80,M$84,0)</f>
        <v>Dceřinnou společností Raiffeisen - Leasing Real Estate, s.r.o. dle pravidel IFRS</v>
      </c>
      <c r="N58" s="521">
        <v>0</v>
      </c>
      <c r="O58" s="527">
        <f>IFERROR(VLOOKUP(F58,'[2]3'!$D$6:$AP$127,10,0)+VLOOKUP(F58,'[2]3'!$D$6:$AP$127,16,0),0)/1000</f>
        <v>0</v>
      </c>
      <c r="P58" s="521">
        <v>0</v>
      </c>
      <c r="Q58" s="528">
        <f>VLOOKUP(F58,[4]Sheet1!$D$4:$E$40,2,0)/1000</f>
        <v>34593.670700000002</v>
      </c>
      <c r="R58" s="527">
        <f>IFERROR(VLOOKUP(F58,'[2]3'!$D$6:$AP$127,11,0),0)/1000</f>
        <v>0</v>
      </c>
      <c r="S58" s="521">
        <v>0</v>
      </c>
      <c r="T58" s="527">
        <f>IFERROR(VLOOKUP(F58,'[2]3'!$D$6:$AP$127,14,0),0)/1000</f>
        <v>0</v>
      </c>
      <c r="U58" s="521">
        <v>0</v>
      </c>
      <c r="V58" s="728"/>
    </row>
    <row r="59" spans="1:22" ht="25.5">
      <c r="A59" s="512">
        <v>13</v>
      </c>
      <c r="B59" s="515" t="s">
        <v>3230</v>
      </c>
      <c r="C59" s="513" t="str">
        <f>VLOOKUP(B59,'[7]I. Část 3'!$B$47:$U$80,C$84,0)</f>
        <v>s.r.o.</v>
      </c>
      <c r="D59" s="513" t="str">
        <f>VLOOKUP($B59,'[7]I. Část 3'!$B$47:$U$80,D$84,0)</f>
        <v>Hvězdova 1716/2b, Praha 4, 14078</v>
      </c>
      <c r="E59" s="513" t="s">
        <v>734</v>
      </c>
      <c r="F59" s="526" t="s">
        <v>3276</v>
      </c>
      <c r="G59" s="513">
        <v>68</v>
      </c>
      <c r="H59" s="513" t="s">
        <v>3249</v>
      </c>
      <c r="I59" s="513">
        <f>VLOOKUP($B59,'[7]I. Část 3'!$B$47:$U$80,I$84,0)</f>
        <v>0</v>
      </c>
      <c r="J59" s="513">
        <v>5</v>
      </c>
      <c r="K59" s="513">
        <v>0</v>
      </c>
      <c r="L59" s="513">
        <v>5</v>
      </c>
      <c r="M59" s="511" t="str">
        <f>VLOOKUP($B59,'[7]I. Část 3'!$B$47:$U$80,M$84,0)</f>
        <v>Dceřinnou společností Raiffeisen - Leasing Real Estate, s.r.o. dle pravidel IFRS</v>
      </c>
      <c r="N59" s="521">
        <v>0</v>
      </c>
      <c r="O59" s="527">
        <f>IFERROR(VLOOKUP(F59,'[2]3'!$D$6:$AP$127,10,0)+VLOOKUP(F59,'[2]3'!$D$6:$AP$127,16,0),0)/1000</f>
        <v>0</v>
      </c>
      <c r="P59" s="521">
        <v>0</v>
      </c>
      <c r="Q59" s="528">
        <f>VLOOKUP(F59,[4]Sheet1!$D$4:$E$40,2,0)/1000</f>
        <v>3825.8582000000001</v>
      </c>
      <c r="R59" s="527">
        <f>IFERROR(VLOOKUP(F59,'[2]3'!$D$6:$AP$127,11,0),0)/1000</f>
        <v>0</v>
      </c>
      <c r="S59" s="521">
        <v>0</v>
      </c>
      <c r="T59" s="527">
        <f>IFERROR(VLOOKUP(F59,'[2]3'!$D$6:$AP$127,14,0),0)/1000</f>
        <v>0</v>
      </c>
      <c r="U59" s="521">
        <v>0</v>
      </c>
      <c r="V59" s="728"/>
    </row>
    <row r="60" spans="1:22" ht="25.5">
      <c r="A60" s="514">
        <v>14</v>
      </c>
      <c r="B60" s="515" t="s">
        <v>3231</v>
      </c>
      <c r="C60" s="513" t="str">
        <f>VLOOKUP(B60,'[7]I. Část 3'!$B$47:$U$80,C$84,0)</f>
        <v>s.r.o.</v>
      </c>
      <c r="D60" s="513" t="str">
        <f>VLOOKUP($B60,'[7]I. Část 3'!$B$47:$U$80,D$84,0)</f>
        <v>Hvězdova 1716/2b, Praha 4, 14078</v>
      </c>
      <c r="E60" s="513" t="s">
        <v>734</v>
      </c>
      <c r="F60" s="526" t="s">
        <v>3277</v>
      </c>
      <c r="G60" s="513">
        <v>68</v>
      </c>
      <c r="H60" s="513" t="s">
        <v>3249</v>
      </c>
      <c r="I60" s="513">
        <f>VLOOKUP($B60,'[7]I. Část 3'!$B$47:$U$80,I$84,0)</f>
        <v>0</v>
      </c>
      <c r="J60" s="513">
        <v>50</v>
      </c>
      <c r="K60" s="513">
        <v>0</v>
      </c>
      <c r="L60" s="513">
        <v>50</v>
      </c>
      <c r="M60" s="511" t="str">
        <f>VLOOKUP($B60,'[7]I. Část 3'!$B$47:$U$80,M$84,0)</f>
        <v>Dceřinnou společností Raiffeisen - Leasing Real Estate, s.r.o. dle pravidel IFRS</v>
      </c>
      <c r="N60" s="521">
        <v>0</v>
      </c>
      <c r="O60" s="527">
        <f>IFERROR(VLOOKUP(F60,'[2]3'!$D$6:$AP$127,10,0)+VLOOKUP(F60,'[2]3'!$D$6:$AP$127,16,0),0)/1000</f>
        <v>0</v>
      </c>
      <c r="P60" s="521">
        <v>0</v>
      </c>
      <c r="Q60" s="528">
        <f>VLOOKUP(F60,[4]Sheet1!$D$4:$E$40,2,0)/1000</f>
        <v>19004.030559999999</v>
      </c>
      <c r="R60" s="527">
        <f>IFERROR(VLOOKUP(F60,'[2]3'!$D$6:$AP$127,11,0),0)/1000</f>
        <v>0</v>
      </c>
      <c r="S60" s="521">
        <v>0</v>
      </c>
      <c r="T60" s="527">
        <f>IFERROR(VLOOKUP(F60,'[2]3'!$D$6:$AP$127,14,0),0)/1000</f>
        <v>0</v>
      </c>
      <c r="U60" s="521">
        <v>0</v>
      </c>
      <c r="V60" s="728"/>
    </row>
    <row r="61" spans="1:22" ht="25.5">
      <c r="A61" s="512">
        <v>15</v>
      </c>
      <c r="B61" s="515" t="s">
        <v>3232</v>
      </c>
      <c r="C61" s="513" t="str">
        <f>VLOOKUP(B61,'[7]I. Část 3'!$B$47:$U$80,C$84,0)</f>
        <v>s.r.o.</v>
      </c>
      <c r="D61" s="513" t="str">
        <f>VLOOKUP($B61,'[7]I. Část 3'!$B$47:$U$80,D$84,0)</f>
        <v>Hvězdova 1716/2b, Praha 4, 14078</v>
      </c>
      <c r="E61" s="513" t="s">
        <v>734</v>
      </c>
      <c r="F61" s="526" t="s">
        <v>3278</v>
      </c>
      <c r="G61" s="513">
        <v>64</v>
      </c>
      <c r="H61" s="513" t="s">
        <v>3249</v>
      </c>
      <c r="I61" s="513">
        <f>VLOOKUP($B61,'[7]I. Část 3'!$B$47:$U$80,I$84,0)</f>
        <v>0</v>
      </c>
      <c r="J61" s="513">
        <v>50</v>
      </c>
      <c r="K61" s="513">
        <v>0</v>
      </c>
      <c r="L61" s="513">
        <v>50</v>
      </c>
      <c r="M61" s="511" t="str">
        <f>VLOOKUP($B61,'[7]I. Část 3'!$B$47:$U$80,M$84,0)</f>
        <v>Dceřinnou společností Raiffeisen - Leasing Real Estate, s.r.o. dle pravidel IFRS</v>
      </c>
      <c r="N61" s="521">
        <v>0</v>
      </c>
      <c r="O61" s="527">
        <f>IFERROR(VLOOKUP(F61,'[2]3'!$D$6:$AP$127,10,0)+VLOOKUP(F61,'[2]3'!$D$6:$AP$127,16,0),0)/1000</f>
        <v>0</v>
      </c>
      <c r="P61" s="521">
        <v>0</v>
      </c>
      <c r="Q61" s="528">
        <f>VLOOKUP(F61,[4]Sheet1!$D$4:$E$40,2,0)/1000</f>
        <v>15899.04233</v>
      </c>
      <c r="R61" s="527">
        <f>IFERROR(VLOOKUP(F61,'[2]3'!$D$6:$AP$127,11,0),0)/1000</f>
        <v>0</v>
      </c>
      <c r="S61" s="521">
        <v>0</v>
      </c>
      <c r="T61" s="527">
        <f>IFERROR(VLOOKUP(F61,'[2]3'!$D$6:$AP$127,14,0),0)/1000</f>
        <v>0</v>
      </c>
      <c r="U61" s="521">
        <v>0</v>
      </c>
      <c r="V61" s="728"/>
    </row>
    <row r="62" spans="1:22" ht="25.5">
      <c r="A62" s="514">
        <v>16</v>
      </c>
      <c r="B62" s="515" t="s">
        <v>3233</v>
      </c>
      <c r="C62" s="513" t="str">
        <f>VLOOKUP(B62,'[7]I. Část 3'!$B$47:$U$80,C$84,0)</f>
        <v>s.r.o.</v>
      </c>
      <c r="D62" s="513" t="str">
        <f>VLOOKUP($B62,'[7]I. Část 3'!$B$47:$U$80,D$84,0)</f>
        <v>Hvězdova 1716/2b, Praha 4, 14078</v>
      </c>
      <c r="E62" s="513" t="s">
        <v>734</v>
      </c>
      <c r="F62" s="526" t="s">
        <v>3279</v>
      </c>
      <c r="G62" s="513">
        <v>68</v>
      </c>
      <c r="H62" s="513" t="s">
        <v>3249</v>
      </c>
      <c r="I62" s="513">
        <f>VLOOKUP($B62,'[7]I. Část 3'!$B$47:$U$80,I$84,0)</f>
        <v>0</v>
      </c>
      <c r="J62" s="513">
        <v>0.5</v>
      </c>
      <c r="K62" s="513">
        <v>0</v>
      </c>
      <c r="L62" s="513">
        <v>0.5</v>
      </c>
      <c r="M62" s="511" t="str">
        <f>VLOOKUP($B62,'[7]I. Část 3'!$B$47:$U$80,M$84,0)</f>
        <v>Dceřinnou společností Raiffeisen - Leasing Real Estate, s.r.o. dle pravidel IFRS</v>
      </c>
      <c r="N62" s="521">
        <v>0</v>
      </c>
      <c r="O62" s="527">
        <f>IFERROR(VLOOKUP(F62,'[2]3'!$D$6:$AP$127,10,0)+VLOOKUP(F62,'[2]3'!$D$6:$AP$127,16,0),0)/1000</f>
        <v>0</v>
      </c>
      <c r="P62" s="521">
        <v>0</v>
      </c>
      <c r="Q62" s="528">
        <f>VLOOKUP(F62,[4]Sheet1!$D$4:$E$40,2,0)/1000</f>
        <v>252.14752999999999</v>
      </c>
      <c r="R62" s="527">
        <f>IFERROR(VLOOKUP(F62,'[2]3'!$D$6:$AP$127,11,0),0)/1000</f>
        <v>0</v>
      </c>
      <c r="S62" s="521">
        <v>0</v>
      </c>
      <c r="T62" s="527">
        <f>IFERROR(VLOOKUP(F62,'[2]3'!$D$6:$AP$127,14,0),0)/1000</f>
        <v>0</v>
      </c>
      <c r="U62" s="521">
        <v>0</v>
      </c>
      <c r="V62" s="728"/>
    </row>
    <row r="63" spans="1:22" ht="25.5">
      <c r="A63" s="512">
        <v>17</v>
      </c>
      <c r="B63" s="515" t="s">
        <v>3234</v>
      </c>
      <c r="C63" s="513" t="str">
        <f>VLOOKUP(B63,'[7]I. Část 3'!$B$47:$U$80,C$84,0)</f>
        <v>s.r.o.</v>
      </c>
      <c r="D63" s="513" t="str">
        <f>VLOOKUP($B63,'[7]I. Část 3'!$B$47:$U$80,D$84,0)</f>
        <v>Hvězdova 1716/2b, Praha 4, 14078</v>
      </c>
      <c r="E63" s="513" t="s">
        <v>734</v>
      </c>
      <c r="F63" s="526" t="s">
        <v>3280</v>
      </c>
      <c r="G63" s="513">
        <v>64</v>
      </c>
      <c r="H63" s="513" t="s">
        <v>3249</v>
      </c>
      <c r="I63" s="513">
        <f>VLOOKUP($B63,'[7]I. Část 3'!$B$47:$U$80,I$84,0)</f>
        <v>0</v>
      </c>
      <c r="J63" s="513">
        <v>50</v>
      </c>
      <c r="K63" s="513">
        <v>0</v>
      </c>
      <c r="L63" s="513">
        <v>50</v>
      </c>
      <c r="M63" s="511" t="str">
        <f>VLOOKUP($B63,'[7]I. Část 3'!$B$47:$U$80,M$84,0)</f>
        <v>Dceřinnou společností Raiffeisen - Leasing Real Estate, s.r.o. dle pravidel IFRS</v>
      </c>
      <c r="N63" s="521">
        <v>0</v>
      </c>
      <c r="O63" s="527">
        <f>IFERROR(VLOOKUP(F63,'[2]3'!$D$6:$AP$127,10,0)+VLOOKUP(F63,'[2]3'!$D$6:$AP$127,16,0),0)/1000</f>
        <v>0</v>
      </c>
      <c r="P63" s="521">
        <v>0</v>
      </c>
      <c r="Q63" s="528">
        <f>VLOOKUP(F63,[4]Sheet1!$D$4:$E$40,2,0)/1000</f>
        <v>1.4800199999999999</v>
      </c>
      <c r="R63" s="527">
        <f>IFERROR(VLOOKUP(F63,'[2]3'!$D$6:$AP$127,11,0),0)/1000</f>
        <v>0</v>
      </c>
      <c r="S63" s="521">
        <v>0</v>
      </c>
      <c r="T63" s="527">
        <f>IFERROR(VLOOKUP(F63,'[2]3'!$D$6:$AP$127,14,0),0)/1000</f>
        <v>0</v>
      </c>
      <c r="U63" s="521">
        <v>0</v>
      </c>
      <c r="V63" s="728"/>
    </row>
    <row r="64" spans="1:22" ht="25.5">
      <c r="A64" s="514">
        <v>18</v>
      </c>
      <c r="B64" s="515" t="s">
        <v>3235</v>
      </c>
      <c r="C64" s="513" t="str">
        <f>VLOOKUP(B64,'[7]I. Část 3'!$B$47:$U$80,C$84,0)</f>
        <v>s.r.o.</v>
      </c>
      <c r="D64" s="513" t="str">
        <f>VLOOKUP($B64,'[7]I. Část 3'!$B$47:$U$80,D$84,0)</f>
        <v>Hvězdova 1716/2b, Praha 4, 14078</v>
      </c>
      <c r="E64" s="513" t="s">
        <v>734</v>
      </c>
      <c r="F64" s="526" t="s">
        <v>3281</v>
      </c>
      <c r="G64" s="513">
        <v>64</v>
      </c>
      <c r="H64" s="513" t="s">
        <v>3249</v>
      </c>
      <c r="I64" s="513">
        <f>VLOOKUP($B64,'[7]I. Část 3'!$B$47:$U$80,I$84,0)</f>
        <v>0</v>
      </c>
      <c r="J64" s="513">
        <v>50</v>
      </c>
      <c r="K64" s="513">
        <v>0</v>
      </c>
      <c r="L64" s="513">
        <v>50</v>
      </c>
      <c r="M64" s="511" t="str">
        <f>VLOOKUP($B64,'[7]I. Část 3'!$B$47:$U$80,M$84,0)</f>
        <v>Dceřinnou společností Raiffeisen - Leasing Real Estate, s.r.o. dle pravidel IFRS</v>
      </c>
      <c r="N64" s="521">
        <v>0</v>
      </c>
      <c r="O64" s="527">
        <f>IFERROR(VLOOKUP(F64,'[2]3'!$D$6:$AP$127,10,0)+VLOOKUP(F64,'[2]3'!$D$6:$AP$127,16,0),0)/1000</f>
        <v>0</v>
      </c>
      <c r="P64" s="521">
        <v>0</v>
      </c>
      <c r="Q64" s="528">
        <f>VLOOKUP(F64,[4]Sheet1!$D$4:$E$40,2,0)/1000</f>
        <v>58.67418</v>
      </c>
      <c r="R64" s="527">
        <f>IFERROR(VLOOKUP(F64,'[2]3'!$D$6:$AP$127,11,0),0)/1000</f>
        <v>0</v>
      </c>
      <c r="S64" s="521">
        <v>0</v>
      </c>
      <c r="T64" s="527">
        <f>IFERROR(VLOOKUP(F64,'[2]3'!$D$6:$AP$127,14,0),0)/1000</f>
        <v>0</v>
      </c>
      <c r="U64" s="521">
        <v>0</v>
      </c>
      <c r="V64" s="728"/>
    </row>
    <row r="65" spans="1:22" ht="25.5">
      <c r="A65" s="512">
        <v>19</v>
      </c>
      <c r="B65" s="516" t="s">
        <v>3236</v>
      </c>
      <c r="C65" s="513" t="str">
        <f>VLOOKUP(B65,'[7]I. Část 3'!$B$47:$U$80,C$84,0)</f>
        <v>s.r.o.</v>
      </c>
      <c r="D65" s="513" t="str">
        <f>VLOOKUP($B65,'[7]I. Část 3'!$B$47:$U$80,D$84,0)</f>
        <v>Hvězdova 1716/2b, Praha 4, 14078</v>
      </c>
      <c r="E65" s="513" t="s">
        <v>734</v>
      </c>
      <c r="F65" s="526" t="s">
        <v>3282</v>
      </c>
      <c r="G65" s="513">
        <v>46</v>
      </c>
      <c r="H65" s="513" t="s">
        <v>3249</v>
      </c>
      <c r="I65" s="513">
        <f>VLOOKUP($B65,'[7]I. Část 3'!$B$47:$U$80,I$84,0)</f>
        <v>0</v>
      </c>
      <c r="J65" s="513">
        <v>50</v>
      </c>
      <c r="K65" s="513">
        <v>0</v>
      </c>
      <c r="L65" s="513">
        <v>50</v>
      </c>
      <c r="M65" s="511" t="str">
        <f>VLOOKUP($B65,'[7]I. Část 3'!$B$47:$U$80,M$84,0)</f>
        <v>Dceřinnou společností Raiffeisen - Leasing Real Estate, s.r.o. dle pravidel IFRS</v>
      </c>
      <c r="N65" s="521">
        <v>0</v>
      </c>
      <c r="O65" s="527">
        <f>IFERROR(VLOOKUP(F65,'[2]3'!$D$6:$AP$127,10,0)+VLOOKUP(F65,'[2]3'!$D$6:$AP$127,16,0),0)/1000</f>
        <v>0</v>
      </c>
      <c r="P65" s="521">
        <v>0</v>
      </c>
      <c r="Q65" s="528">
        <f>VLOOKUP(F65,[4]Sheet1!$D$4:$E$40,2,0)/1000</f>
        <v>4107.8003099999996</v>
      </c>
      <c r="R65" s="527">
        <f>IFERROR(VLOOKUP(F65,'[2]3'!$D$6:$AP$127,11,0),0)/1000</f>
        <v>0</v>
      </c>
      <c r="S65" s="521">
        <v>0</v>
      </c>
      <c r="T65" s="527">
        <f>IFERROR(VLOOKUP(F65,'[2]3'!$D$6:$AP$127,14,0),0)/1000</f>
        <v>0</v>
      </c>
      <c r="U65" s="521">
        <v>0</v>
      </c>
      <c r="V65" s="826" t="s">
        <v>72</v>
      </c>
    </row>
    <row r="66" spans="1:22" ht="25.5">
      <c r="A66" s="514">
        <v>20</v>
      </c>
      <c r="B66" s="513" t="s">
        <v>3237</v>
      </c>
      <c r="C66" s="513" t="s">
        <v>3301</v>
      </c>
      <c r="D66" s="513" t="str">
        <f>VLOOKUP($B66,'[7]I. Část 3'!$B$47:$U$80,D$84,0)</f>
        <v>Hvězdova 1716/2b, Praha 4, 14078</v>
      </c>
      <c r="E66" s="513" t="s">
        <v>734</v>
      </c>
      <c r="F66" s="526" t="s">
        <v>3283</v>
      </c>
      <c r="G66" s="513">
        <v>68</v>
      </c>
      <c r="H66" s="513" t="s">
        <v>3249</v>
      </c>
      <c r="I66" s="513">
        <f>VLOOKUP($B66,'[7]I. Část 3'!$B$47:$U$80,I$84,0)</f>
        <v>0</v>
      </c>
      <c r="J66" s="513">
        <v>38.5</v>
      </c>
      <c r="K66" s="513">
        <v>0</v>
      </c>
      <c r="L66" s="513">
        <v>38.5</v>
      </c>
      <c r="M66" s="511" t="str">
        <f>VLOOKUP($B66,'[7]I. Část 3'!$B$47:$U$80,M$84,0)</f>
        <v>Dceřinnou společností Raiffeisen - Leasing Real Estate, s.r.o. dle pravidel IFRS</v>
      </c>
      <c r="N66" s="521">
        <v>0</v>
      </c>
      <c r="O66" s="527">
        <f>IFERROR(VLOOKUP(F66,'[2]3'!$D$6:$AP$127,10,0)+VLOOKUP(F66,'[2]3'!$D$6:$AP$127,16,0),0)/1000</f>
        <v>0</v>
      </c>
      <c r="P66" s="521">
        <v>0</v>
      </c>
      <c r="Q66" s="528">
        <f>VLOOKUP(F66,[4]Sheet1!$D$4:$E$40,2,0)/1000</f>
        <v>500.65771000000001</v>
      </c>
      <c r="R66" s="527">
        <f>IFERROR(VLOOKUP(F66,'[2]3'!$D$6:$AP$127,11,0),0)/1000</f>
        <v>0</v>
      </c>
      <c r="S66" s="521">
        <v>0</v>
      </c>
      <c r="T66" s="527">
        <f>IFERROR(VLOOKUP(F66,'[2]3'!$D$6:$AP$127,14,0),0)/1000</f>
        <v>0</v>
      </c>
      <c r="U66" s="521">
        <v>0</v>
      </c>
      <c r="V66" s="826"/>
    </row>
    <row r="67" spans="1:22" ht="25.5">
      <c r="A67" s="512">
        <v>21</v>
      </c>
      <c r="B67" s="513" t="s">
        <v>3238</v>
      </c>
      <c r="C67" s="513" t="s">
        <v>3301</v>
      </c>
      <c r="D67" s="513" t="str">
        <f>VLOOKUP($B67,'[7]I. Část 3'!$B$47:$U$80,D$84,0)</f>
        <v xml:space="preserve">Hodějovická 329, Staré Hodějovice, 37008 </v>
      </c>
      <c r="E67" s="513" t="s">
        <v>734</v>
      </c>
      <c r="F67" s="526" t="s">
        <v>3284</v>
      </c>
      <c r="G67" s="513">
        <v>35</v>
      </c>
      <c r="H67" s="513" t="s">
        <v>3249</v>
      </c>
      <c r="I67" s="513">
        <f>VLOOKUP($B67,'[7]I. Část 3'!$B$47:$U$80,I$84,0)</f>
        <v>0</v>
      </c>
      <c r="J67" s="513">
        <v>38.5</v>
      </c>
      <c r="K67" s="513">
        <v>0</v>
      </c>
      <c r="L67" s="513">
        <v>38.5</v>
      </c>
      <c r="M67" s="511" t="str">
        <f>VLOOKUP($B67,'[7]I. Část 3'!$B$47:$U$80,M$84,0)</f>
        <v>Dceřinnou společností Raiffeisen - Leasing Real Estate, s.r.o. dle pravidel IFRS</v>
      </c>
      <c r="N67" s="521">
        <v>0</v>
      </c>
      <c r="O67" s="527">
        <f>IFERROR(VLOOKUP(F67,'[2]3'!$D$6:$AP$127,10,0)+VLOOKUP(F67,'[2]3'!$D$6:$AP$127,16,0),0)/1000</f>
        <v>0</v>
      </c>
      <c r="P67" s="521">
        <v>0</v>
      </c>
      <c r="Q67" s="528">
        <f>VLOOKUP(F67,[4]Sheet1!$D$4:$E$40,2,0)/1000</f>
        <v>855.42394999999999</v>
      </c>
      <c r="R67" s="527">
        <f>IFERROR(VLOOKUP(F67,'[2]3'!$D$6:$AP$127,11,0),0)/1000</f>
        <v>0</v>
      </c>
      <c r="S67" s="521">
        <v>0</v>
      </c>
      <c r="T67" s="527">
        <f>IFERROR(VLOOKUP(F67,'[2]3'!$D$6:$AP$127,14,0),0)/1000</f>
        <v>0</v>
      </c>
      <c r="U67" s="521">
        <v>0</v>
      </c>
      <c r="V67" s="826"/>
    </row>
    <row r="68" spans="1:22" ht="25.5">
      <c r="A68" s="514">
        <v>22</v>
      </c>
      <c r="B68" s="513" t="s">
        <v>3252</v>
      </c>
      <c r="C68" s="513" t="s">
        <v>3301</v>
      </c>
      <c r="D68" s="513" t="s">
        <v>3248</v>
      </c>
      <c r="E68" s="513" t="s">
        <v>734</v>
      </c>
      <c r="F68" s="526" t="s">
        <v>3285</v>
      </c>
      <c r="G68" s="513">
        <v>64</v>
      </c>
      <c r="H68" s="513" t="s">
        <v>3249</v>
      </c>
      <c r="I68" s="513">
        <v>0</v>
      </c>
      <c r="J68" s="513">
        <v>50</v>
      </c>
      <c r="K68" s="513">
        <v>0</v>
      </c>
      <c r="L68" s="513">
        <v>50</v>
      </c>
      <c r="M68" s="524" t="s">
        <v>3250</v>
      </c>
      <c r="N68" s="521">
        <v>0</v>
      </c>
      <c r="O68" s="527">
        <f>IFERROR(VLOOKUP(F68,'[2]3'!$D$6:$AP$127,10,0)+VLOOKUP(F68,'[2]3'!$D$6:$AP$127,16,0),0)/1000</f>
        <v>0</v>
      </c>
      <c r="P68" s="521">
        <v>0</v>
      </c>
      <c r="Q68" s="528">
        <f>VLOOKUP(F68,[4]Sheet1!$D$4:$E$40,2,0)/1000</f>
        <v>299.20901000000003</v>
      </c>
      <c r="R68" s="527">
        <f>IFERROR(VLOOKUP(F68,'[2]3'!$D$6:$AP$127,11,0),0)/1000</f>
        <v>0</v>
      </c>
      <c r="S68" s="521">
        <v>0</v>
      </c>
      <c r="T68" s="527">
        <f>IFERROR(VLOOKUP(F68,'[2]3'!$D$6:$AP$127,14,0),0)/1000</f>
        <v>0</v>
      </c>
      <c r="U68" s="521">
        <v>0</v>
      </c>
      <c r="V68" s="826"/>
    </row>
    <row r="69" spans="1:22" ht="25.5">
      <c r="A69" s="512">
        <v>23</v>
      </c>
      <c r="B69" s="513" t="s">
        <v>3239</v>
      </c>
      <c r="C69" s="513" t="s">
        <v>3301</v>
      </c>
      <c r="D69" s="513" t="str">
        <f>VLOOKUP($B69,'[7]I. Část 3'!$B$47:$U$80,D$84,0)</f>
        <v>Hvězdova 1716/2b, Praha 4, 14078</v>
      </c>
      <c r="E69" s="513" t="s">
        <v>734</v>
      </c>
      <c r="F69" s="526" t="s">
        <v>3286</v>
      </c>
      <c r="G69" s="513">
        <v>68</v>
      </c>
      <c r="H69" s="513" t="s">
        <v>3249</v>
      </c>
      <c r="I69" s="513">
        <v>0</v>
      </c>
      <c r="J69" s="513">
        <v>50</v>
      </c>
      <c r="K69" s="513">
        <v>0</v>
      </c>
      <c r="L69" s="513">
        <v>50</v>
      </c>
      <c r="M69" s="511" t="str">
        <f>VLOOKUP($B69,'[7]I. Část 3'!$B$47:$U$80,M$84,0)</f>
        <v>Dceřinnou společností Raiffeisen - Leasing Real Estate, s.r.o. dle pravidel IFRS</v>
      </c>
      <c r="N69" s="521">
        <v>0</v>
      </c>
      <c r="O69" s="527">
        <f>IFERROR(VLOOKUP(F69,'[2]3'!$D$6:$AP$127,10,0)+VLOOKUP(F69,'[2]3'!$D$6:$AP$127,16,0),0)/1000</f>
        <v>0</v>
      </c>
      <c r="P69" s="521">
        <v>0</v>
      </c>
      <c r="Q69" s="528">
        <f>VLOOKUP(F69,[4]Sheet1!$D$4:$E$40,2,0)/1000</f>
        <v>2030.4248799999998</v>
      </c>
      <c r="R69" s="527">
        <f>IFERROR(VLOOKUP(F69,'[2]3'!$D$6:$AP$127,11,0),0)/1000</f>
        <v>0</v>
      </c>
      <c r="S69" s="521">
        <v>0</v>
      </c>
      <c r="T69" s="527">
        <f>IFERROR(VLOOKUP(F69,'[2]3'!$D$6:$AP$127,14,0),0)/1000</f>
        <v>0</v>
      </c>
      <c r="U69" s="521">
        <v>0</v>
      </c>
      <c r="V69" s="826"/>
    </row>
    <row r="70" spans="1:22" ht="25.5">
      <c r="A70" s="514">
        <v>24</v>
      </c>
      <c r="B70" s="513" t="s">
        <v>3240</v>
      </c>
      <c r="C70" s="513" t="s">
        <v>3301</v>
      </c>
      <c r="D70" s="513" t="str">
        <f>VLOOKUP($B70,'[7]I. Část 3'!$B$47:$U$80,D$84,0)</f>
        <v>Hvězdova 1716/2b, Praha 4, 14078</v>
      </c>
      <c r="E70" s="513" t="s">
        <v>734</v>
      </c>
      <c r="F70" s="526" t="s">
        <v>3287</v>
      </c>
      <c r="G70" s="513">
        <v>68</v>
      </c>
      <c r="H70" s="513" t="s">
        <v>3249</v>
      </c>
      <c r="I70" s="513">
        <v>0</v>
      </c>
      <c r="J70" s="513">
        <v>5</v>
      </c>
      <c r="K70" s="513">
        <v>0</v>
      </c>
      <c r="L70" s="513">
        <v>5</v>
      </c>
      <c r="M70" s="511" t="str">
        <f>VLOOKUP($B70,'[7]I. Část 3'!$B$47:$U$80,M$84,0)</f>
        <v>Dceřinnou společností Raiffeisen - Leasing Real Estate, s.r.o. dle pravidel IFRS</v>
      </c>
      <c r="N70" s="521">
        <v>0</v>
      </c>
      <c r="O70" s="527">
        <f>IFERROR(VLOOKUP(F70,'[2]3'!$D$6:$AP$127,10,0)+VLOOKUP(F70,'[2]3'!$D$6:$AP$127,16,0),0)/1000</f>
        <v>0</v>
      </c>
      <c r="P70" s="521">
        <v>0</v>
      </c>
      <c r="Q70" s="528">
        <f>VLOOKUP(F70,[4]Sheet1!$D$4:$E$40,2,0)/1000</f>
        <v>57.048769999999998</v>
      </c>
      <c r="R70" s="527">
        <f>IFERROR(VLOOKUP(F70,'[2]3'!$D$6:$AP$127,11,0),0)/1000</f>
        <v>0</v>
      </c>
      <c r="S70" s="521">
        <v>0</v>
      </c>
      <c r="T70" s="527">
        <f>IFERROR(VLOOKUP(F70,'[2]3'!$D$6:$AP$127,14,0),0)/1000</f>
        <v>0</v>
      </c>
      <c r="U70" s="521">
        <v>0</v>
      </c>
      <c r="V70" s="826"/>
    </row>
    <row r="71" spans="1:22" ht="25.5">
      <c r="A71" s="512">
        <v>25</v>
      </c>
      <c r="B71" s="513" t="s">
        <v>3241</v>
      </c>
      <c r="C71" s="513" t="s">
        <v>3301</v>
      </c>
      <c r="D71" s="513" t="s">
        <v>3248</v>
      </c>
      <c r="E71" s="513" t="s">
        <v>734</v>
      </c>
      <c r="F71" s="526" t="s">
        <v>3288</v>
      </c>
      <c r="G71" s="513">
        <v>68</v>
      </c>
      <c r="H71" s="513" t="s">
        <v>3249</v>
      </c>
      <c r="I71" s="513">
        <v>0</v>
      </c>
      <c r="J71" s="513">
        <v>50</v>
      </c>
      <c r="K71" s="513">
        <v>0</v>
      </c>
      <c r="L71" s="513">
        <v>50</v>
      </c>
      <c r="M71" s="524" t="s">
        <v>3250</v>
      </c>
      <c r="N71" s="521">
        <v>0</v>
      </c>
      <c r="O71" s="527">
        <f>IFERROR(VLOOKUP(F71,'[2]3'!$D$6:$AP$127,10,0)+VLOOKUP(F71,'[2]3'!$D$6:$AP$127,16,0),0)/1000</f>
        <v>0</v>
      </c>
      <c r="P71" s="521">
        <v>0</v>
      </c>
      <c r="Q71" s="528">
        <f>VLOOKUP(F71,[4]Sheet1!$D$4:$E$40,2,0)/1000</f>
        <v>4959.7634100000005</v>
      </c>
      <c r="R71" s="527">
        <f>IFERROR(VLOOKUP(F71,'[2]3'!$D$6:$AP$127,11,0),0)/1000</f>
        <v>0</v>
      </c>
      <c r="S71" s="521">
        <v>0</v>
      </c>
      <c r="T71" s="527">
        <f>IFERROR(VLOOKUP(F71,'[2]3'!$D$6:$AP$127,14,0),0)/1000</f>
        <v>0</v>
      </c>
      <c r="U71" s="521">
        <v>0</v>
      </c>
      <c r="V71" s="826"/>
    </row>
    <row r="72" spans="1:22" ht="25.5">
      <c r="A72" s="514">
        <v>26</v>
      </c>
      <c r="B72" s="513" t="s">
        <v>3253</v>
      </c>
      <c r="C72" s="513" t="s">
        <v>3301</v>
      </c>
      <c r="D72" s="513" t="str">
        <f>VLOOKUP($B72,'[7]I. Část 3'!$B$47:$U$80,D$84,0)</f>
        <v>Hvězdova 1716/2b, Praha 4, 14078</v>
      </c>
      <c r="E72" s="513" t="s">
        <v>734</v>
      </c>
      <c r="F72" s="526" t="s">
        <v>3289</v>
      </c>
      <c r="G72" s="513">
        <v>68</v>
      </c>
      <c r="H72" s="513" t="s">
        <v>3249</v>
      </c>
      <c r="I72" s="513">
        <v>0</v>
      </c>
      <c r="J72" s="513">
        <v>50</v>
      </c>
      <c r="K72" s="513">
        <v>0</v>
      </c>
      <c r="L72" s="513">
        <v>50</v>
      </c>
      <c r="M72" s="511" t="str">
        <f>VLOOKUP($B72,'[7]I. Část 3'!$B$47:$U$80,M$84,0)</f>
        <v>Dceřinnou společností Raiffeisen - Leasing Real Estate, s.r.o. dle pravidel IFRS</v>
      </c>
      <c r="N72" s="521">
        <v>0</v>
      </c>
      <c r="O72" s="527">
        <f>IFERROR(VLOOKUP(F72,'[2]3'!$D$6:$AP$127,10,0)+VLOOKUP(F72,'[2]3'!$D$6:$AP$127,16,0),0)/1000</f>
        <v>0</v>
      </c>
      <c r="P72" s="521">
        <v>0</v>
      </c>
      <c r="Q72" s="528">
        <f>VLOOKUP(F72,[4]Sheet1!$D$4:$E$40,2,0)/1000</f>
        <v>316.21883000000003</v>
      </c>
      <c r="R72" s="527">
        <f>IFERROR(VLOOKUP(F72,'[2]3'!$D$6:$AP$127,11,0),0)/1000</f>
        <v>0</v>
      </c>
      <c r="S72" s="521">
        <v>0</v>
      </c>
      <c r="T72" s="527">
        <f>IFERROR(VLOOKUP(F72,'[2]3'!$D$6:$AP$127,14,0),0)/1000</f>
        <v>0</v>
      </c>
      <c r="U72" s="521">
        <v>0</v>
      </c>
      <c r="V72" s="826"/>
    </row>
    <row r="73" spans="1:22" ht="26.25">
      <c r="A73" s="512">
        <v>27</v>
      </c>
      <c r="B73" s="513" t="s">
        <v>3254</v>
      </c>
      <c r="C73" s="513" t="s">
        <v>3301</v>
      </c>
      <c r="D73" s="513" t="s">
        <v>3248</v>
      </c>
      <c r="E73" s="513" t="s">
        <v>734</v>
      </c>
      <c r="F73" s="526" t="s">
        <v>3290</v>
      </c>
      <c r="G73" s="513">
        <v>68</v>
      </c>
      <c r="H73" s="513" t="s">
        <v>3249</v>
      </c>
      <c r="I73" s="513">
        <v>0</v>
      </c>
      <c r="J73" s="513">
        <v>25</v>
      </c>
      <c r="K73" s="513">
        <v>0</v>
      </c>
      <c r="L73" s="513">
        <v>25</v>
      </c>
      <c r="M73" s="511" t="s">
        <v>3250</v>
      </c>
      <c r="N73" s="521">
        <v>0</v>
      </c>
      <c r="O73" s="527">
        <f>IFERROR(VLOOKUP(F73,'[2]3'!$D$6:$AP$127,10,0)+VLOOKUP(F73,'[2]3'!$D$6:$AP$127,16,0),0)/1000</f>
        <v>0</v>
      </c>
      <c r="P73" s="521">
        <v>0</v>
      </c>
      <c r="Q73" s="528">
        <f>VLOOKUP(F73,[4]Sheet1!$D$4:$E$40,2,0)/1000</f>
        <v>201.17925</v>
      </c>
      <c r="R73" s="527">
        <f>IFERROR(VLOOKUP(F73,'[2]3'!$D$6:$AP$127,11,0),0)/1000</f>
        <v>0</v>
      </c>
      <c r="S73" s="521">
        <v>0</v>
      </c>
      <c r="T73" s="527">
        <f>IFERROR(VLOOKUP(F73,'[2]3'!$D$6:$AP$127,14,0),0)/1000</f>
        <v>0</v>
      </c>
      <c r="U73" s="521">
        <v>0</v>
      </c>
      <c r="V73" s="826"/>
    </row>
    <row r="74" spans="1:22" ht="25.5">
      <c r="A74" s="512"/>
      <c r="B74" s="513" t="s">
        <v>3255</v>
      </c>
      <c r="C74" s="513" t="s">
        <v>3301</v>
      </c>
      <c r="D74" s="513" t="s">
        <v>3248</v>
      </c>
      <c r="E74" s="513" t="s">
        <v>734</v>
      </c>
      <c r="F74" s="526" t="s">
        <v>3291</v>
      </c>
      <c r="G74" s="513">
        <v>68</v>
      </c>
      <c r="H74" s="513" t="s">
        <v>3249</v>
      </c>
      <c r="I74" s="513">
        <v>0</v>
      </c>
      <c r="J74" s="513">
        <v>50</v>
      </c>
      <c r="K74" s="513">
        <v>0</v>
      </c>
      <c r="L74" s="513">
        <v>50</v>
      </c>
      <c r="M74" s="523" t="s">
        <v>3250</v>
      </c>
      <c r="N74" s="521">
        <v>0</v>
      </c>
      <c r="O74" s="527">
        <f>IFERROR(VLOOKUP(F74,'[2]3'!$D$6:$AP$127,10,0)+VLOOKUP(F74,'[2]3'!$D$6:$AP$127,16,0),0)/1000</f>
        <v>0</v>
      </c>
      <c r="P74" s="521">
        <v>0</v>
      </c>
      <c r="Q74" s="528">
        <f>VLOOKUP(F74,[4]Sheet1!$D$4:$E$40,2,0)/1000</f>
        <v>41.543150000000004</v>
      </c>
      <c r="R74" s="527">
        <f>IFERROR(VLOOKUP(F74,'[2]3'!$D$6:$AP$127,11,0),0)/1000</f>
        <v>0</v>
      </c>
      <c r="S74" s="521">
        <v>0</v>
      </c>
      <c r="T74" s="527">
        <f>IFERROR(VLOOKUP(F74,'[2]3'!$D$6:$AP$127,14,0),0)/1000</f>
        <v>0</v>
      </c>
      <c r="U74" s="521">
        <v>0</v>
      </c>
      <c r="V74" s="525"/>
    </row>
    <row r="75" spans="1:22" ht="25.5">
      <c r="A75" s="512"/>
      <c r="B75" s="513" t="s">
        <v>3256</v>
      </c>
      <c r="C75" s="513" t="s">
        <v>3301</v>
      </c>
      <c r="D75" s="513" t="s">
        <v>3248</v>
      </c>
      <c r="E75" s="513" t="s">
        <v>734</v>
      </c>
      <c r="F75" s="526" t="s">
        <v>3292</v>
      </c>
      <c r="G75" s="513">
        <v>46</v>
      </c>
      <c r="H75" s="513" t="s">
        <v>3249</v>
      </c>
      <c r="I75" s="513">
        <v>0</v>
      </c>
      <c r="J75" s="513">
        <v>50</v>
      </c>
      <c r="K75" s="513">
        <v>0</v>
      </c>
      <c r="L75" s="513">
        <v>50</v>
      </c>
      <c r="M75" s="523" t="s">
        <v>3250</v>
      </c>
      <c r="N75" s="521">
        <v>0</v>
      </c>
      <c r="O75" s="527">
        <v>0</v>
      </c>
      <c r="P75" s="521">
        <v>0</v>
      </c>
      <c r="Q75" s="528">
        <f>VLOOKUP(F75,[4]Sheet1!$D$4:$E$40,2,0)/1000</f>
        <v>0.38055</v>
      </c>
      <c r="R75" s="527">
        <f>IFERROR(VLOOKUP(F75,'[2]3'!$D$6:$AP$127,11,0),0)/1000</f>
        <v>0</v>
      </c>
      <c r="S75" s="521">
        <v>0</v>
      </c>
      <c r="T75" s="527">
        <f>IFERROR(VLOOKUP(F75,'[2]3'!$D$6:$AP$127,14,0),0)/1000</f>
        <v>0</v>
      </c>
      <c r="U75" s="521">
        <v>0</v>
      </c>
      <c r="V75" s="525"/>
    </row>
    <row r="76" spans="1:22" ht="25.5">
      <c r="A76" s="512"/>
      <c r="B76" s="513" t="s">
        <v>3257</v>
      </c>
      <c r="C76" s="513" t="s">
        <v>3301</v>
      </c>
      <c r="D76" s="513" t="s">
        <v>3248</v>
      </c>
      <c r="E76" s="513" t="s">
        <v>734</v>
      </c>
      <c r="F76" s="526" t="s">
        <v>3293</v>
      </c>
      <c r="G76" s="513">
        <v>46</v>
      </c>
      <c r="H76" s="513" t="s">
        <v>3249</v>
      </c>
      <c r="I76" s="513">
        <v>0</v>
      </c>
      <c r="J76" s="513">
        <v>50</v>
      </c>
      <c r="K76" s="513">
        <v>0</v>
      </c>
      <c r="L76" s="513">
        <v>50</v>
      </c>
      <c r="M76" s="523" t="s">
        <v>3250</v>
      </c>
      <c r="N76" s="521">
        <v>0</v>
      </c>
      <c r="O76" s="527">
        <v>0</v>
      </c>
      <c r="P76" s="521">
        <v>0</v>
      </c>
      <c r="Q76" s="528">
        <f>VLOOKUP(F76,[4]Sheet1!$D$4:$E$40,2,0)/1000</f>
        <v>41.543150000000004</v>
      </c>
      <c r="R76" s="527">
        <f>IFERROR(VLOOKUP(F76,'[2]3'!$D$6:$AP$127,11,0),0)/1000</f>
        <v>0</v>
      </c>
      <c r="S76" s="521">
        <v>0</v>
      </c>
      <c r="T76" s="527">
        <f>IFERROR(VLOOKUP(F76,'[2]3'!$D$6:$AP$127,14,0),0)/1000</f>
        <v>0</v>
      </c>
      <c r="U76" s="521">
        <v>0</v>
      </c>
      <c r="V76" s="525"/>
    </row>
    <row r="77" spans="1:22" ht="25.5">
      <c r="A77" s="512"/>
      <c r="B77" s="513" t="s">
        <v>3258</v>
      </c>
      <c r="C77" s="513" t="s">
        <v>3301</v>
      </c>
      <c r="D77" s="513" t="s">
        <v>3248</v>
      </c>
      <c r="E77" s="513" t="s">
        <v>734</v>
      </c>
      <c r="F77" s="526" t="s">
        <v>3294</v>
      </c>
      <c r="G77" s="513">
        <v>46</v>
      </c>
      <c r="H77" s="513" t="s">
        <v>3249</v>
      </c>
      <c r="I77" s="513">
        <v>0</v>
      </c>
      <c r="J77" s="513">
        <v>50</v>
      </c>
      <c r="K77" s="513">
        <v>0</v>
      </c>
      <c r="L77" s="513">
        <v>50</v>
      </c>
      <c r="M77" s="523" t="s">
        <v>3250</v>
      </c>
      <c r="N77" s="521">
        <v>0</v>
      </c>
      <c r="O77" s="527">
        <v>0</v>
      </c>
      <c r="P77" s="521">
        <v>0</v>
      </c>
      <c r="Q77" s="528">
        <f>VLOOKUP(F77,[4]Sheet1!$D$4:$E$40,2,0)/1000</f>
        <v>49.763449999999999</v>
      </c>
      <c r="R77" s="527">
        <f>IFERROR(VLOOKUP(F77,'[2]3'!$D$6:$AP$127,11,0),0)/1000</f>
        <v>0</v>
      </c>
      <c r="S77" s="521">
        <v>0</v>
      </c>
      <c r="T77" s="527">
        <f>IFERROR(VLOOKUP(F77,'[2]3'!$D$6:$AP$127,14,0),0)/1000</f>
        <v>0</v>
      </c>
      <c r="U77" s="521">
        <v>0</v>
      </c>
      <c r="V77" s="525"/>
    </row>
    <row r="78" spans="1:22" ht="25.5">
      <c r="A78" s="512"/>
      <c r="B78" s="513" t="s">
        <v>3259</v>
      </c>
      <c r="C78" s="513" t="s">
        <v>3301</v>
      </c>
      <c r="D78" s="513" t="s">
        <v>3248</v>
      </c>
      <c r="E78" s="513" t="s">
        <v>734</v>
      </c>
      <c r="F78" s="526" t="s">
        <v>3295</v>
      </c>
      <c r="G78" s="513">
        <v>46</v>
      </c>
      <c r="H78" s="513" t="s">
        <v>3249</v>
      </c>
      <c r="I78" s="513">
        <v>0</v>
      </c>
      <c r="J78" s="513">
        <v>50</v>
      </c>
      <c r="K78" s="513">
        <v>0</v>
      </c>
      <c r="L78" s="513">
        <v>50</v>
      </c>
      <c r="M78" s="523" t="s">
        <v>3250</v>
      </c>
      <c r="N78" s="521">
        <v>0</v>
      </c>
      <c r="O78" s="527">
        <v>0</v>
      </c>
      <c r="P78" s="521">
        <v>0</v>
      </c>
      <c r="Q78" s="528">
        <v>0</v>
      </c>
      <c r="R78" s="527">
        <f>IFERROR(VLOOKUP(F78,'[2]3'!$D$6:$AP$127,11,0),0)/1000</f>
        <v>0</v>
      </c>
      <c r="S78" s="521">
        <v>0</v>
      </c>
      <c r="T78" s="527">
        <f>IFERROR(VLOOKUP(F78,'[2]3'!$D$6:$AP$127,14,0),0)/1000</f>
        <v>0</v>
      </c>
      <c r="U78" s="521">
        <v>0</v>
      </c>
      <c r="V78" s="525"/>
    </row>
    <row r="79" spans="1:22" ht="25.5">
      <c r="A79" s="512"/>
      <c r="B79" s="513" t="s">
        <v>3260</v>
      </c>
      <c r="C79" s="513" t="s">
        <v>3301</v>
      </c>
      <c r="D79" s="513" t="s">
        <v>3248</v>
      </c>
      <c r="E79" s="513" t="s">
        <v>734</v>
      </c>
      <c r="F79" s="526" t="s">
        <v>3296</v>
      </c>
      <c r="G79" s="513">
        <v>68</v>
      </c>
      <c r="H79" s="513" t="s">
        <v>3249</v>
      </c>
      <c r="I79" s="513">
        <v>0</v>
      </c>
      <c r="J79" s="513">
        <v>50</v>
      </c>
      <c r="K79" s="513">
        <v>0</v>
      </c>
      <c r="L79" s="513">
        <v>50</v>
      </c>
      <c r="M79" s="523" t="s">
        <v>3250</v>
      </c>
      <c r="N79" s="521">
        <v>0</v>
      </c>
      <c r="O79" s="527">
        <v>0</v>
      </c>
      <c r="P79" s="521">
        <v>0</v>
      </c>
      <c r="Q79" s="528">
        <f>VLOOKUP(F79,[4]Sheet1!$D$4:$E$40,2,0)/1000</f>
        <v>46.192190000000004</v>
      </c>
      <c r="R79" s="527">
        <f>IFERROR(VLOOKUP(F79,'[2]3'!$D$6:$AP$127,11,0),0)/1000</f>
        <v>0</v>
      </c>
      <c r="S79" s="521">
        <v>0</v>
      </c>
      <c r="T79" s="527">
        <f>IFERROR(VLOOKUP(F79,'[2]3'!$D$6:$AP$127,14,0),0)/1000</f>
        <v>0</v>
      </c>
      <c r="U79" s="521">
        <v>0</v>
      </c>
      <c r="V79" s="525"/>
    </row>
    <row r="80" spans="1:22" ht="25.5">
      <c r="A80" s="512"/>
      <c r="B80" s="513" t="s">
        <v>3261</v>
      </c>
      <c r="C80" s="513" t="s">
        <v>3301</v>
      </c>
      <c r="D80" s="513" t="s">
        <v>3248</v>
      </c>
      <c r="E80" s="513" t="s">
        <v>734</v>
      </c>
      <c r="F80" s="526" t="s">
        <v>3297</v>
      </c>
      <c r="G80" s="513">
        <v>46</v>
      </c>
      <c r="H80" s="513" t="s">
        <v>3249</v>
      </c>
      <c r="I80" s="513">
        <v>0</v>
      </c>
      <c r="J80" s="513">
        <v>50</v>
      </c>
      <c r="K80" s="513">
        <v>0</v>
      </c>
      <c r="L80" s="513">
        <v>50</v>
      </c>
      <c r="M80" s="523" t="s">
        <v>3250</v>
      </c>
      <c r="N80" s="521">
        <v>0</v>
      </c>
      <c r="O80" s="527">
        <v>0</v>
      </c>
      <c r="P80" s="521">
        <v>0</v>
      </c>
      <c r="Q80" s="528">
        <f>VLOOKUP(F80,[4]Sheet1!$D$4:$E$40,2,0)/1000</f>
        <v>49.274059999999999</v>
      </c>
      <c r="R80" s="527">
        <f>IFERROR(VLOOKUP(F80,'[2]3'!$D$6:$AP$127,11,0),0)/1000</f>
        <v>0</v>
      </c>
      <c r="S80" s="521">
        <v>0</v>
      </c>
      <c r="T80" s="527">
        <f>IFERROR(VLOOKUP(F80,'[2]3'!$D$6:$AP$127,14,0),0)/1000</f>
        <v>0</v>
      </c>
      <c r="U80" s="521">
        <v>0</v>
      </c>
      <c r="V80" s="525"/>
    </row>
    <row r="81" spans="1:22" ht="25.5">
      <c r="A81" s="512"/>
      <c r="B81" s="513" t="s">
        <v>3262</v>
      </c>
      <c r="C81" s="513" t="s">
        <v>3301</v>
      </c>
      <c r="D81" s="513" t="s">
        <v>3248</v>
      </c>
      <c r="E81" s="513" t="s">
        <v>734</v>
      </c>
      <c r="F81" s="526" t="s">
        <v>3298</v>
      </c>
      <c r="G81" s="513">
        <v>46</v>
      </c>
      <c r="H81" s="513" t="s">
        <v>3249</v>
      </c>
      <c r="I81" s="513">
        <v>0</v>
      </c>
      <c r="J81" s="513">
        <v>50</v>
      </c>
      <c r="K81" s="513">
        <v>0</v>
      </c>
      <c r="L81" s="513">
        <v>50</v>
      </c>
      <c r="M81" s="523" t="s">
        <v>3250</v>
      </c>
      <c r="N81" s="521">
        <v>0</v>
      </c>
      <c r="O81" s="527">
        <v>0</v>
      </c>
      <c r="P81" s="521">
        <v>0</v>
      </c>
      <c r="Q81" s="528">
        <f>VLOOKUP(F81,[4]Sheet1!$D$4:$E$40,2,0)/1000</f>
        <v>49.274059999999999</v>
      </c>
      <c r="R81" s="527">
        <f>IFERROR(VLOOKUP(F81,'[2]3'!$D$6:$AP$127,11,0),0)/1000</f>
        <v>0</v>
      </c>
      <c r="S81" s="521">
        <v>0</v>
      </c>
      <c r="T81" s="527">
        <f>IFERROR(VLOOKUP(F81,'[2]3'!$D$6:$AP$127,14,0),0)/1000</f>
        <v>0</v>
      </c>
      <c r="U81" s="521">
        <v>0</v>
      </c>
      <c r="V81" s="525"/>
    </row>
    <row r="82" spans="1:22" ht="25.5">
      <c r="A82" s="512"/>
      <c r="B82" s="513" t="s">
        <v>3263</v>
      </c>
      <c r="C82" s="513" t="s">
        <v>3301</v>
      </c>
      <c r="D82" s="513" t="s">
        <v>3248</v>
      </c>
      <c r="E82" s="513" t="s">
        <v>734</v>
      </c>
      <c r="F82" s="526" t="s">
        <v>3299</v>
      </c>
      <c r="G82" s="513">
        <v>46</v>
      </c>
      <c r="H82" s="513" t="s">
        <v>3249</v>
      </c>
      <c r="I82" s="513">
        <v>0</v>
      </c>
      <c r="J82" s="513">
        <v>50</v>
      </c>
      <c r="K82" s="513">
        <v>0</v>
      </c>
      <c r="L82" s="513">
        <v>50</v>
      </c>
      <c r="M82" s="523" t="s">
        <v>3250</v>
      </c>
      <c r="N82" s="521">
        <v>0</v>
      </c>
      <c r="O82" s="527">
        <v>0</v>
      </c>
      <c r="P82" s="521">
        <v>0</v>
      </c>
      <c r="Q82" s="528">
        <f>VLOOKUP(F82,[4]Sheet1!$D$4:$E$40,2,0)/1000</f>
        <v>41.543150000000004</v>
      </c>
      <c r="R82" s="527">
        <f>IFERROR(VLOOKUP(F82,'[2]3'!$D$6:$AP$127,11,0),0)/1000</f>
        <v>0</v>
      </c>
      <c r="S82" s="521">
        <v>0</v>
      </c>
      <c r="T82" s="527">
        <f>IFERROR(VLOOKUP(F82,'[2]3'!$D$6:$AP$127,14,0),0)/1000</f>
        <v>0</v>
      </c>
      <c r="U82" s="521">
        <v>0</v>
      </c>
      <c r="V82" s="525"/>
    </row>
    <row r="83" spans="1:22" ht="25.5">
      <c r="A83" s="512"/>
      <c r="B83" s="513" t="s">
        <v>3264</v>
      </c>
      <c r="C83" s="513" t="s">
        <v>3301</v>
      </c>
      <c r="D83" s="513" t="s">
        <v>3248</v>
      </c>
      <c r="E83" s="513" t="s">
        <v>734</v>
      </c>
      <c r="F83" s="526" t="s">
        <v>3300</v>
      </c>
      <c r="G83" s="513">
        <v>46</v>
      </c>
      <c r="H83" s="513" t="s">
        <v>3249</v>
      </c>
      <c r="I83" s="513">
        <v>0</v>
      </c>
      <c r="J83" s="513">
        <v>50</v>
      </c>
      <c r="K83" s="513">
        <v>0</v>
      </c>
      <c r="L83" s="513">
        <v>50</v>
      </c>
      <c r="M83" s="523" t="s">
        <v>3250</v>
      </c>
      <c r="N83" s="521">
        <v>0</v>
      </c>
      <c r="O83" s="527">
        <v>0</v>
      </c>
      <c r="P83" s="521">
        <v>0</v>
      </c>
      <c r="Q83" s="528">
        <f>VLOOKUP(F83,[4]Sheet1!$D$4:$E$40,2,0)/1000</f>
        <v>49.763449999999999</v>
      </c>
      <c r="R83" s="527">
        <f>IFERROR(VLOOKUP(F83,'[2]3'!$D$6:$AP$127,11,0),0)/1000</f>
        <v>0</v>
      </c>
      <c r="S83" s="521">
        <v>0</v>
      </c>
      <c r="T83" s="527">
        <f>IFERROR(VLOOKUP(F83,'[2]3'!$D$6:$AP$127,14,0),0)/1000</f>
        <v>0</v>
      </c>
      <c r="U83" s="521">
        <v>0</v>
      </c>
      <c r="V83" s="525"/>
    </row>
    <row r="84" spans="1:22">
      <c r="C84">
        <v>2</v>
      </c>
      <c r="D84">
        <v>3</v>
      </c>
      <c r="E84">
        <v>4</v>
      </c>
      <c r="F84">
        <v>5</v>
      </c>
      <c r="G84">
        <v>6</v>
      </c>
      <c r="H84">
        <v>7</v>
      </c>
      <c r="I84">
        <v>8</v>
      </c>
      <c r="J84">
        <v>9</v>
      </c>
      <c r="K84">
        <v>10</v>
      </c>
      <c r="L84">
        <v>11</v>
      </c>
      <c r="M84">
        <v>12</v>
      </c>
      <c r="N84" s="135" t="s">
        <v>3177</v>
      </c>
      <c r="P84" s="7"/>
      <c r="S84" s="7"/>
    </row>
    <row r="85" spans="1:22">
      <c r="N85" s="135" t="s">
        <v>3207</v>
      </c>
      <c r="P85" s="7"/>
      <c r="S85" s="7"/>
    </row>
    <row r="86" spans="1:22">
      <c r="N86" s="135" t="s">
        <v>3164</v>
      </c>
      <c r="P86" s="7"/>
      <c r="S86" s="7"/>
    </row>
    <row r="87" spans="1:22">
      <c r="N87" s="135" t="s">
        <v>3180</v>
      </c>
      <c r="P87" s="7"/>
      <c r="S87" s="7"/>
    </row>
    <row r="88" spans="1:22">
      <c r="N88" s="135" t="s">
        <v>3179</v>
      </c>
      <c r="P88" s="7"/>
      <c r="S88" s="7"/>
    </row>
  </sheetData>
  <mergeCells count="51">
    <mergeCell ref="I45:I46"/>
    <mergeCell ref="H45:H46"/>
    <mergeCell ref="U45:U46"/>
    <mergeCell ref="T45:T46"/>
    <mergeCell ref="S45:S46"/>
    <mergeCell ref="L45:L46"/>
    <mergeCell ref="R45:R46"/>
    <mergeCell ref="P45:Q45"/>
    <mergeCell ref="B7:B8"/>
    <mergeCell ref="V65:V73"/>
    <mergeCell ref="N45:O45"/>
    <mergeCell ref="A43:U44"/>
    <mergeCell ref="V43:V44"/>
    <mergeCell ref="M45:M46"/>
    <mergeCell ref="F45:F46"/>
    <mergeCell ref="B45:B46"/>
    <mergeCell ref="A45:A46"/>
    <mergeCell ref="C45:C46"/>
    <mergeCell ref="D45:D46"/>
    <mergeCell ref="E45:E46"/>
    <mergeCell ref="G45:G46"/>
    <mergeCell ref="J45:J46"/>
    <mergeCell ref="K45:K46"/>
    <mergeCell ref="V45:V64"/>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592"/>
  <sheetViews>
    <sheetView zoomScale="70" zoomScaleNormal="70" workbookViewId="0">
      <selection activeCell="F15" sqref="F15"/>
    </sheetView>
  </sheetViews>
  <sheetFormatPr defaultRowHeight="15"/>
  <cols>
    <col min="1" max="3" width="51.5703125" customWidth="1"/>
    <col min="4" max="4" width="22.85546875" customWidth="1"/>
  </cols>
  <sheetData>
    <row r="1" spans="1:4">
      <c r="A1" s="711" t="s">
        <v>977</v>
      </c>
      <c r="B1" s="711"/>
      <c r="C1" s="711"/>
      <c r="D1" s="17"/>
    </row>
    <row r="2" spans="1:4">
      <c r="A2" s="711" t="s">
        <v>10</v>
      </c>
      <c r="B2" s="711"/>
      <c r="C2" s="711"/>
      <c r="D2" s="17"/>
    </row>
    <row r="3" spans="1:4" ht="15.75" thickBot="1">
      <c r="A3" s="712"/>
      <c r="B3" s="712"/>
      <c r="C3" s="712"/>
      <c r="D3" s="712"/>
    </row>
    <row r="4" spans="1:4" ht="20.100000000000001" customHeight="1">
      <c r="A4" s="713" t="s">
        <v>81</v>
      </c>
      <c r="B4" s="714"/>
      <c r="C4" s="834"/>
      <c r="D4" s="809" t="s">
        <v>3171</v>
      </c>
    </row>
    <row r="5" spans="1:4" ht="20.100000000000001" customHeight="1" thickBot="1">
      <c r="A5" s="811"/>
      <c r="B5" s="812"/>
      <c r="C5" s="835"/>
      <c r="D5" s="827"/>
    </row>
    <row r="6" spans="1:4" ht="15.75" thickBot="1">
      <c r="A6" s="44" t="str">
        <f>Obsah!A3</f>
        <v>Informace platné k datu</v>
      </c>
      <c r="B6" s="43"/>
      <c r="C6" s="42" t="str">
        <f>Obsah!C3</f>
        <v>(30/06/2015)</v>
      </c>
      <c r="D6" s="41"/>
    </row>
    <row r="7" spans="1:4" ht="45" customHeight="1" thickBot="1">
      <c r="A7" s="836" t="s">
        <v>80</v>
      </c>
      <c r="B7" s="837"/>
      <c r="C7" s="838"/>
      <c r="D7" s="13" t="s">
        <v>79</v>
      </c>
    </row>
    <row r="8" spans="1:4">
      <c r="A8" s="833" t="s">
        <v>1011</v>
      </c>
      <c r="B8" s="833"/>
      <c r="C8" s="833"/>
      <c r="D8" s="833"/>
    </row>
    <row r="9" spans="1:4" ht="15" customHeight="1">
      <c r="A9" s="832" t="s">
        <v>3183</v>
      </c>
      <c r="B9" s="832"/>
      <c r="C9" s="832"/>
      <c r="D9" s="832"/>
    </row>
    <row r="10" spans="1:4" ht="15" customHeight="1">
      <c r="A10" s="832" t="s">
        <v>3184</v>
      </c>
      <c r="B10" s="832"/>
      <c r="C10" s="832"/>
      <c r="D10" s="832"/>
    </row>
    <row r="11" spans="1:4" ht="15" customHeight="1">
      <c r="A11" s="832" t="s">
        <v>3185</v>
      </c>
      <c r="B11" s="832"/>
      <c r="C11" s="832"/>
      <c r="D11" s="832"/>
    </row>
    <row r="12" spans="1:4" ht="15" customHeight="1">
      <c r="A12" s="832" t="s">
        <v>3186</v>
      </c>
      <c r="B12" s="832"/>
      <c r="C12" s="832"/>
      <c r="D12" s="832"/>
    </row>
    <row r="13" spans="1:4" ht="15" customHeight="1">
      <c r="A13" s="832" t="s">
        <v>3187</v>
      </c>
      <c r="B13" s="832"/>
      <c r="C13" s="832"/>
      <c r="D13" s="832"/>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3"/>
  <sheetViews>
    <sheetView zoomScale="70" zoomScaleNormal="70" workbookViewId="0">
      <selection activeCell="F20" sqref="F20"/>
    </sheetView>
  </sheetViews>
  <sheetFormatPr defaultRowHeight="15"/>
  <cols>
    <col min="1" max="4" width="44.28515625" customWidth="1"/>
  </cols>
  <sheetData>
    <row r="1" spans="1:4">
      <c r="A1" s="711" t="s">
        <v>978</v>
      </c>
      <c r="B1" s="711"/>
      <c r="C1" s="711"/>
      <c r="D1" s="17"/>
    </row>
    <row r="2" spans="1:4">
      <c r="A2" s="711" t="s">
        <v>9</v>
      </c>
      <c r="B2" s="711"/>
      <c r="C2" s="711"/>
      <c r="D2" s="17"/>
    </row>
    <row r="3" spans="1:4" ht="15.75" thickBot="1">
      <c r="A3" s="712"/>
      <c r="B3" s="712"/>
      <c r="C3" s="712"/>
      <c r="D3" s="712"/>
    </row>
    <row r="4" spans="1:4">
      <c r="A4" s="713" t="s">
        <v>81</v>
      </c>
      <c r="B4" s="714"/>
      <c r="C4" s="714"/>
      <c r="D4" s="809" t="s">
        <v>3171</v>
      </c>
    </row>
    <row r="5" spans="1:4" ht="15.75" thickBot="1">
      <c r="A5" s="715"/>
      <c r="B5" s="716"/>
      <c r="C5" s="716"/>
      <c r="D5" s="839"/>
    </row>
    <row r="6" spans="1:4" ht="15.75" thickBot="1">
      <c r="A6" s="46" t="str">
        <f>Obsah!A3</f>
        <v>Informace platné k datu</v>
      </c>
      <c r="B6" s="16"/>
      <c r="C6" s="45" t="str">
        <f>Obsah!C3</f>
        <v>(30/06/2015)</v>
      </c>
      <c r="D6" s="41"/>
    </row>
    <row r="7" spans="1:4" ht="30" customHeight="1" thickBot="1">
      <c r="A7" s="836" t="s">
        <v>83</v>
      </c>
      <c r="B7" s="837"/>
      <c r="C7" s="838"/>
      <c r="D7" s="13" t="s">
        <v>82</v>
      </c>
    </row>
    <row r="8" spans="1:4">
      <c r="A8" s="832" t="s">
        <v>1011</v>
      </c>
      <c r="B8" s="832"/>
      <c r="C8" s="832"/>
      <c r="D8" s="832"/>
    </row>
    <row r="9" spans="1:4" ht="15" customHeight="1">
      <c r="A9" s="832" t="s">
        <v>3183</v>
      </c>
      <c r="B9" s="832"/>
      <c r="C9" s="832"/>
      <c r="D9" s="832"/>
    </row>
    <row r="10" spans="1:4">
      <c r="A10" s="832" t="s">
        <v>3184</v>
      </c>
      <c r="B10" s="832"/>
      <c r="C10" s="832"/>
      <c r="D10" s="832"/>
    </row>
    <row r="11" spans="1:4">
      <c r="A11" s="832" t="s">
        <v>3185</v>
      </c>
      <c r="B11" s="832"/>
      <c r="C11" s="832"/>
      <c r="D11" s="832"/>
    </row>
    <row r="12" spans="1:4">
      <c r="A12" s="832" t="s">
        <v>3186</v>
      </c>
      <c r="B12" s="832"/>
      <c r="C12" s="832"/>
      <c r="D12" s="832"/>
    </row>
    <row r="13" spans="1:4">
      <c r="A13" s="832" t="s">
        <v>3187</v>
      </c>
      <c r="B13" s="832"/>
      <c r="C13" s="832"/>
      <c r="D13" s="832"/>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7"/>
  <sheetViews>
    <sheetView zoomScaleNormal="100" workbookViewId="0">
      <selection activeCell="C18" sqref="C18"/>
    </sheetView>
  </sheetViews>
  <sheetFormatPr defaultRowHeight="15"/>
  <cols>
    <col min="1" max="1" width="6.28515625" customWidth="1"/>
    <col min="2" max="4" width="55.42578125" customWidth="1"/>
  </cols>
  <sheetData>
    <row r="1" spans="1:4">
      <c r="A1" s="57" t="s">
        <v>979</v>
      </c>
      <c r="B1" s="57"/>
      <c r="C1" s="17"/>
      <c r="D1" s="17"/>
    </row>
    <row r="2" spans="1:4">
      <c r="A2" s="57" t="s">
        <v>8</v>
      </c>
      <c r="B2" s="57"/>
      <c r="C2" s="17"/>
      <c r="D2" s="17"/>
    </row>
    <row r="3" spans="1:4" ht="15.75" thickBot="1">
      <c r="A3" s="712"/>
      <c r="B3" s="712"/>
      <c r="C3" s="712"/>
      <c r="D3" s="712"/>
    </row>
    <row r="4" spans="1:4" ht="20.100000000000001" customHeight="1">
      <c r="A4" s="713" t="s">
        <v>8</v>
      </c>
      <c r="B4" s="714"/>
      <c r="C4" s="801"/>
      <c r="D4" s="845"/>
    </row>
    <row r="5" spans="1:4" ht="20.100000000000001" customHeight="1" thickBot="1">
      <c r="A5" s="846" t="s">
        <v>3171</v>
      </c>
      <c r="B5" s="847"/>
      <c r="C5" s="848"/>
      <c r="D5" s="849"/>
    </row>
    <row r="6" spans="1:4" ht="15" customHeight="1" thickBot="1">
      <c r="A6" s="796" t="str">
        <f>Obsah!A3</f>
        <v>Informace platné k datu</v>
      </c>
      <c r="B6" s="840"/>
      <c r="C6" s="843" t="str">
        <f>Obsah!C3</f>
        <v>(30/06/2015)</v>
      </c>
      <c r="D6" s="844"/>
    </row>
    <row r="7" spans="1:4" ht="15.75" thickBot="1">
      <c r="A7" s="841" t="s">
        <v>89</v>
      </c>
      <c r="B7" s="56" t="s">
        <v>88</v>
      </c>
      <c r="C7" s="55" t="s">
        <v>87</v>
      </c>
      <c r="D7" s="55" t="s">
        <v>86</v>
      </c>
    </row>
    <row r="8" spans="1:4" ht="26.25" thickBot="1">
      <c r="A8" s="842"/>
      <c r="B8" s="54" t="s">
        <v>85</v>
      </c>
      <c r="C8" s="284" t="s">
        <v>1012</v>
      </c>
      <c r="D8" s="53" t="s">
        <v>84</v>
      </c>
    </row>
    <row r="9" spans="1:4" ht="26.25">
      <c r="A9" s="597">
        <v>1</v>
      </c>
      <c r="B9" s="550" t="s">
        <v>3383</v>
      </c>
      <c r="C9" s="598" t="s">
        <v>3384</v>
      </c>
      <c r="D9" s="599"/>
    </row>
    <row r="10" spans="1:4" ht="12" customHeight="1">
      <c r="A10" s="596"/>
      <c r="B10" s="581"/>
      <c r="C10" s="600" t="s">
        <v>3385</v>
      </c>
      <c r="D10" s="601"/>
    </row>
    <row r="11" spans="1:4" ht="12" customHeight="1">
      <c r="A11" s="596"/>
      <c r="B11" s="581"/>
      <c r="C11" s="600" t="s">
        <v>3386</v>
      </c>
      <c r="D11" s="601"/>
    </row>
    <row r="12" spans="1:4" ht="12" customHeight="1">
      <c r="A12" s="596"/>
      <c r="B12" s="581"/>
      <c r="C12" s="600" t="s">
        <v>3387</v>
      </c>
      <c r="D12" s="601"/>
    </row>
    <row r="13" spans="1:4">
      <c r="A13" s="596"/>
      <c r="B13" s="582"/>
      <c r="C13" s="602" t="s">
        <v>3388</v>
      </c>
      <c r="D13" s="603"/>
    </row>
    <row r="14" spans="1:4">
      <c r="A14" s="596"/>
      <c r="B14" s="582"/>
      <c r="C14" s="602" t="s">
        <v>3389</v>
      </c>
      <c r="D14" s="603"/>
    </row>
    <row r="15" spans="1:4">
      <c r="A15" s="596"/>
      <c r="B15" s="582"/>
      <c r="C15" s="602" t="s">
        <v>3390</v>
      </c>
      <c r="D15" s="603"/>
    </row>
    <row r="16" spans="1:4">
      <c r="A16" s="596"/>
      <c r="B16" s="582"/>
      <c r="C16" s="602" t="s">
        <v>3391</v>
      </c>
      <c r="D16" s="603"/>
    </row>
    <row r="17" spans="1:4" ht="26.25">
      <c r="A17" s="596"/>
      <c r="B17" s="582"/>
      <c r="C17" s="602" t="s">
        <v>3392</v>
      </c>
      <c r="D17" s="603"/>
    </row>
    <row r="18" spans="1:4" ht="25.5">
      <c r="A18" s="584"/>
      <c r="B18" s="582"/>
      <c r="C18" s="600" t="s">
        <v>3393</v>
      </c>
      <c r="D18" s="603"/>
    </row>
    <row r="19" spans="1:4">
      <c r="A19" s="584"/>
      <c r="B19" s="582"/>
      <c r="C19" s="604" t="s">
        <v>3394</v>
      </c>
      <c r="D19" s="603"/>
    </row>
    <row r="20" spans="1:4">
      <c r="A20" s="585"/>
      <c r="B20" s="582"/>
      <c r="C20" s="600" t="s">
        <v>3395</v>
      </c>
      <c r="D20" s="603"/>
    </row>
    <row r="21" spans="1:4">
      <c r="A21" s="585"/>
      <c r="B21" s="582"/>
      <c r="C21" s="600" t="s">
        <v>3396</v>
      </c>
      <c r="D21" s="603"/>
    </row>
    <row r="22" spans="1:4">
      <c r="A22" s="585"/>
      <c r="B22" s="582"/>
      <c r="C22" s="600" t="s">
        <v>3397</v>
      </c>
      <c r="D22" s="603"/>
    </row>
    <row r="23" spans="1:4">
      <c r="A23" s="585"/>
      <c r="B23" s="582"/>
      <c r="C23" s="600" t="s">
        <v>3398</v>
      </c>
      <c r="D23" s="603"/>
    </row>
    <row r="24" spans="1:4">
      <c r="A24" s="585"/>
      <c r="B24" s="582"/>
      <c r="C24" s="600" t="s">
        <v>3399</v>
      </c>
      <c r="D24" s="603"/>
    </row>
    <row r="25" spans="1:4" ht="26.25">
      <c r="A25" s="585"/>
      <c r="B25" s="582"/>
      <c r="C25" s="600" t="s">
        <v>3400</v>
      </c>
      <c r="D25" s="603"/>
    </row>
    <row r="26" spans="1:4">
      <c r="A26" s="585"/>
      <c r="B26" s="582"/>
      <c r="C26" s="600" t="s">
        <v>3401</v>
      </c>
      <c r="D26" s="603"/>
    </row>
    <row r="27" spans="1:4" ht="27" thickBot="1">
      <c r="A27" s="586"/>
      <c r="B27" s="583"/>
      <c r="C27" s="605" t="s">
        <v>3402</v>
      </c>
      <c r="D27" s="606"/>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4"/>
  <sheetViews>
    <sheetView zoomScale="90" zoomScaleNormal="90" workbookViewId="0">
      <selection activeCell="A14" sqref="A14:A18"/>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711" t="s">
        <v>980</v>
      </c>
      <c r="B1" s="711"/>
      <c r="C1" s="17"/>
      <c r="D1" s="17"/>
      <c r="E1" s="17"/>
      <c r="F1" s="17"/>
      <c r="G1" s="17"/>
      <c r="H1" s="17"/>
    </row>
    <row r="2" spans="1:8">
      <c r="A2" s="711" t="s">
        <v>115</v>
      </c>
      <c r="B2" s="711"/>
      <c r="C2" s="17"/>
      <c r="D2" s="17"/>
      <c r="E2" s="17"/>
      <c r="F2" s="17"/>
      <c r="G2" s="17"/>
      <c r="H2" s="17"/>
    </row>
    <row r="3" spans="1:8" ht="15" customHeight="1" thickBot="1">
      <c r="A3" s="712"/>
      <c r="B3" s="712"/>
      <c r="C3" s="712"/>
      <c r="D3" s="712"/>
      <c r="E3" s="712"/>
      <c r="F3" s="712"/>
      <c r="G3" s="712"/>
      <c r="H3" s="712"/>
    </row>
    <row r="4" spans="1:8" ht="20.100000000000001" customHeight="1">
      <c r="A4" s="713" t="s">
        <v>7</v>
      </c>
      <c r="B4" s="714"/>
      <c r="C4" s="714"/>
      <c r="D4" s="714"/>
      <c r="E4" s="714"/>
      <c r="F4" s="714"/>
      <c r="G4" s="714"/>
      <c r="H4" s="717" t="s">
        <v>3171</v>
      </c>
    </row>
    <row r="5" spans="1:8" ht="20.100000000000001" customHeight="1" thickBot="1">
      <c r="A5" s="715"/>
      <c r="B5" s="716"/>
      <c r="C5" s="716"/>
      <c r="D5" s="716"/>
      <c r="E5" s="716"/>
      <c r="F5" s="716"/>
      <c r="G5" s="716"/>
      <c r="H5" s="718"/>
    </row>
    <row r="6" spans="1:8" ht="15.75" thickBot="1">
      <c r="A6" s="719" t="str">
        <f>Obsah!A3</f>
        <v>Informace platné k datu</v>
      </c>
      <c r="B6" s="720"/>
      <c r="C6" s="721"/>
      <c r="D6" s="843" t="str">
        <f>Obsah!C3</f>
        <v>(30/06/2015)</v>
      </c>
      <c r="E6" s="855"/>
      <c r="F6" s="855"/>
      <c r="G6" s="856"/>
      <c r="H6" s="59"/>
    </row>
    <row r="7" spans="1:8" ht="41.25" customHeight="1">
      <c r="A7" s="859" t="s">
        <v>1013</v>
      </c>
      <c r="B7" s="860"/>
      <c r="C7" s="861"/>
      <c r="D7" s="58" t="s">
        <v>114</v>
      </c>
      <c r="E7" s="58" t="s">
        <v>113</v>
      </c>
      <c r="F7" s="58" t="s">
        <v>112</v>
      </c>
      <c r="G7" s="277" t="s">
        <v>111</v>
      </c>
      <c r="H7" s="865"/>
    </row>
    <row r="8" spans="1:8" ht="15" customHeight="1" thickBot="1">
      <c r="A8" s="862"/>
      <c r="B8" s="863"/>
      <c r="C8" s="864"/>
      <c r="D8" s="298" t="s">
        <v>3306</v>
      </c>
      <c r="E8" s="298" t="s">
        <v>3305</v>
      </c>
      <c r="F8" s="298" t="s">
        <v>3216</v>
      </c>
      <c r="G8" s="299" t="s">
        <v>3213</v>
      </c>
      <c r="H8" s="866"/>
    </row>
    <row r="9" spans="1:8" s="7" customFormat="1" ht="30" customHeight="1">
      <c r="A9" s="753" t="s">
        <v>109</v>
      </c>
      <c r="B9" s="857"/>
      <c r="C9" s="300" t="s">
        <v>1025</v>
      </c>
      <c r="D9" s="475">
        <v>293544</v>
      </c>
      <c r="E9" s="475">
        <v>219865</v>
      </c>
      <c r="F9" s="475">
        <v>695429</v>
      </c>
      <c r="G9" s="464">
        <v>584364</v>
      </c>
      <c r="H9" s="727" t="s">
        <v>108</v>
      </c>
    </row>
    <row r="10" spans="1:8" ht="30" customHeight="1" thickBot="1">
      <c r="A10" s="854"/>
      <c r="B10" s="858"/>
      <c r="C10" s="301" t="s">
        <v>1026</v>
      </c>
      <c r="D10" s="465">
        <v>0</v>
      </c>
      <c r="E10" s="476">
        <v>0</v>
      </c>
      <c r="F10" s="476">
        <v>0</v>
      </c>
      <c r="G10" s="466">
        <v>0</v>
      </c>
      <c r="H10" s="729"/>
    </row>
    <row r="11" spans="1:8" ht="25.5">
      <c r="A11" s="753" t="s">
        <v>107</v>
      </c>
      <c r="B11" s="291" t="s">
        <v>106</v>
      </c>
      <c r="C11" s="291"/>
      <c r="D11" s="463">
        <v>12.54</v>
      </c>
      <c r="E11" s="469">
        <v>11.68</v>
      </c>
      <c r="F11" s="469">
        <v>11.84</v>
      </c>
      <c r="G11" s="470">
        <v>10.89</v>
      </c>
      <c r="H11" s="850" t="s">
        <v>105</v>
      </c>
    </row>
    <row r="12" spans="1:8">
      <c r="A12" s="853"/>
      <c r="B12" s="9" t="s">
        <v>104</v>
      </c>
      <c r="C12" s="9"/>
      <c r="D12" s="467">
        <v>13.97</v>
      </c>
      <c r="E12" s="473">
        <v>13.13</v>
      </c>
      <c r="F12" s="473">
        <v>13.33</v>
      </c>
      <c r="G12" s="474">
        <v>10.89</v>
      </c>
      <c r="H12" s="851"/>
    </row>
    <row r="13" spans="1:8" ht="15" customHeight="1" thickBot="1">
      <c r="A13" s="854"/>
      <c r="B13" s="152" t="s">
        <v>103</v>
      </c>
      <c r="C13" s="152"/>
      <c r="D13" s="465">
        <v>16.059999999999999</v>
      </c>
      <c r="E13" s="471">
        <v>15.26</v>
      </c>
      <c r="F13" s="471">
        <v>16.100000000000001</v>
      </c>
      <c r="G13" s="472">
        <v>13.6</v>
      </c>
      <c r="H13" s="852"/>
    </row>
    <row r="14" spans="1:8" ht="15" customHeight="1">
      <c r="A14" s="753" t="s">
        <v>102</v>
      </c>
      <c r="B14" s="291" t="s">
        <v>101</v>
      </c>
      <c r="C14" s="291"/>
      <c r="D14" s="469">
        <v>1.17</v>
      </c>
      <c r="E14" s="469">
        <v>1.24</v>
      </c>
      <c r="F14" s="469">
        <v>1.0052257452991309</v>
      </c>
      <c r="G14" s="470">
        <v>1.0764466753305135</v>
      </c>
      <c r="H14" s="850" t="s">
        <v>100</v>
      </c>
    </row>
    <row r="15" spans="1:8" ht="25.5">
      <c r="A15" s="853"/>
      <c r="B15" s="9" t="s">
        <v>92</v>
      </c>
      <c r="C15" s="9"/>
      <c r="D15" s="473">
        <v>14.86</v>
      </c>
      <c r="E15" s="473">
        <v>16.07</v>
      </c>
      <c r="F15" s="473">
        <v>13.879380135235747</v>
      </c>
      <c r="G15" s="474">
        <v>14.657201617571866</v>
      </c>
      <c r="H15" s="851"/>
    </row>
    <row r="16" spans="1:8">
      <c r="A16" s="853"/>
      <c r="B16" s="9" t="s">
        <v>99</v>
      </c>
      <c r="C16" s="9"/>
      <c r="D16" s="477">
        <v>86671</v>
      </c>
      <c r="E16" s="477">
        <v>84536</v>
      </c>
      <c r="F16" s="477">
        <v>86336.078278598157</v>
      </c>
      <c r="G16" s="468">
        <v>78112.418453777689</v>
      </c>
      <c r="H16" s="851"/>
    </row>
    <row r="17" spans="1:8" ht="15" customHeight="1">
      <c r="A17" s="853"/>
      <c r="B17" s="9" t="s">
        <v>90</v>
      </c>
      <c r="C17" s="9"/>
      <c r="D17" s="477">
        <v>1624</v>
      </c>
      <c r="E17" s="477">
        <v>1491</v>
      </c>
      <c r="F17" s="477">
        <v>1581.8195811569001</v>
      </c>
      <c r="G17" s="468">
        <v>1449.0755898210041</v>
      </c>
      <c r="H17" s="851"/>
    </row>
    <row r="18" spans="1:8" ht="30" customHeight="1" thickBot="1">
      <c r="A18" s="854"/>
      <c r="B18" s="152" t="s">
        <v>98</v>
      </c>
      <c r="C18" s="152"/>
      <c r="D18" s="476">
        <v>1016</v>
      </c>
      <c r="E18" s="476">
        <v>1065</v>
      </c>
      <c r="F18" s="476">
        <v>774.68073508884686</v>
      </c>
      <c r="G18" s="466">
        <v>800.99371118788338</v>
      </c>
      <c r="H18" s="852"/>
    </row>
    <row r="19" spans="1:8" ht="30" customHeight="1">
      <c r="A19" s="753" t="s">
        <v>97</v>
      </c>
      <c r="B19" s="291" t="s">
        <v>96</v>
      </c>
      <c r="C19" s="291"/>
      <c r="D19" s="291"/>
      <c r="E19" s="291"/>
      <c r="F19" s="291"/>
      <c r="G19" s="160"/>
      <c r="H19" s="850" t="s">
        <v>95</v>
      </c>
    </row>
    <row r="20" spans="1:8" ht="30" customHeight="1">
      <c r="A20" s="853"/>
      <c r="B20" s="9" t="s">
        <v>94</v>
      </c>
      <c r="C20" s="9"/>
      <c r="D20" s="9"/>
      <c r="E20" s="9"/>
      <c r="F20" s="9"/>
      <c r="G20" s="158"/>
      <c r="H20" s="851"/>
    </row>
    <row r="21" spans="1:8" ht="30" customHeight="1">
      <c r="A21" s="853"/>
      <c r="B21" s="9" t="s">
        <v>93</v>
      </c>
      <c r="C21" s="9"/>
      <c r="D21" s="9"/>
      <c r="E21" s="9"/>
      <c r="F21" s="9"/>
      <c r="G21" s="158"/>
      <c r="H21" s="851"/>
    </row>
    <row r="22" spans="1:8" ht="30" customHeight="1">
      <c r="A22" s="853"/>
      <c r="B22" s="9" t="s">
        <v>92</v>
      </c>
      <c r="C22" s="9"/>
      <c r="D22" s="9"/>
      <c r="E22" s="9"/>
      <c r="F22" s="9"/>
      <c r="G22" s="158"/>
      <c r="H22" s="851"/>
    </row>
    <row r="23" spans="1:8" ht="30" customHeight="1">
      <c r="A23" s="853"/>
      <c r="B23" s="9" t="s">
        <v>91</v>
      </c>
      <c r="C23" s="9"/>
      <c r="D23" s="9"/>
      <c r="E23" s="9"/>
      <c r="F23" s="9"/>
      <c r="G23" s="158"/>
      <c r="H23" s="851"/>
    </row>
    <row r="24" spans="1:8" ht="30" customHeight="1" thickBot="1">
      <c r="A24" s="854"/>
      <c r="B24" s="152" t="s">
        <v>90</v>
      </c>
      <c r="C24" s="152"/>
      <c r="D24" s="152"/>
      <c r="E24" s="152"/>
      <c r="F24" s="152"/>
      <c r="G24" s="156"/>
      <c r="H24" s="852"/>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
  <sheetViews>
    <sheetView zoomScale="87" zoomScaleNormal="87" workbookViewId="0">
      <selection activeCell="A27" sqref="A27"/>
    </sheetView>
  </sheetViews>
  <sheetFormatPr defaultRowHeight="15"/>
  <cols>
    <col min="1" max="1" width="70.7109375" customWidth="1"/>
    <col min="2" max="9" width="16.7109375" customWidth="1"/>
    <col min="10" max="10" width="15.7109375" customWidth="1"/>
  </cols>
  <sheetData>
    <row r="1" spans="1:10">
      <c r="A1" s="276" t="s">
        <v>981</v>
      </c>
      <c r="B1" s="274"/>
      <c r="C1" s="274"/>
      <c r="D1" s="274"/>
      <c r="E1" s="274"/>
      <c r="F1" s="274"/>
      <c r="G1" s="274"/>
      <c r="H1" s="274"/>
      <c r="I1" s="274"/>
      <c r="J1" s="274"/>
    </row>
    <row r="2" spans="1:10">
      <c r="A2" s="276" t="s">
        <v>6</v>
      </c>
      <c r="B2" s="274"/>
      <c r="C2" s="274"/>
      <c r="D2" s="274"/>
      <c r="E2" s="274"/>
      <c r="F2" s="274"/>
      <c r="G2" s="274"/>
      <c r="H2" s="274"/>
      <c r="I2" s="274"/>
      <c r="J2" s="274"/>
    </row>
    <row r="3" spans="1:10" ht="15.75" thickBot="1">
      <c r="A3" s="883"/>
      <c r="B3" s="883"/>
      <c r="C3" s="883"/>
      <c r="D3" s="883"/>
      <c r="E3" s="883"/>
      <c r="J3" s="1"/>
    </row>
    <row r="4" spans="1:10" ht="15" customHeight="1">
      <c r="A4" s="713" t="s">
        <v>6</v>
      </c>
      <c r="B4" s="714"/>
      <c r="C4" s="714"/>
      <c r="D4" s="714"/>
      <c r="E4" s="714"/>
      <c r="F4" s="714"/>
      <c r="G4" s="714"/>
      <c r="H4" s="714"/>
      <c r="I4" s="714"/>
      <c r="J4" s="717" t="s">
        <v>3171</v>
      </c>
    </row>
    <row r="5" spans="1:10" ht="30" customHeight="1" thickBot="1">
      <c r="A5" s="715"/>
      <c r="B5" s="716"/>
      <c r="C5" s="716"/>
      <c r="D5" s="716"/>
      <c r="E5" s="716"/>
      <c r="F5" s="716"/>
      <c r="G5" s="716"/>
      <c r="H5" s="716"/>
      <c r="I5" s="716"/>
      <c r="J5" s="718"/>
    </row>
    <row r="6" spans="1:10" ht="15.75" thickBot="1">
      <c r="A6" s="411" t="str">
        <f>Obsah!A3</f>
        <v>Informace platné k datu</v>
      </c>
      <c r="B6" s="891" t="str">
        <f>Obsah!C3</f>
        <v>(30/06/2015)</v>
      </c>
      <c r="C6" s="892"/>
      <c r="D6" s="421"/>
      <c r="E6" s="421"/>
      <c r="F6" s="421"/>
      <c r="G6" s="421"/>
      <c r="H6" s="421"/>
      <c r="I6" s="422"/>
      <c r="J6" s="15"/>
    </row>
    <row r="7" spans="1:10">
      <c r="A7" s="874" t="s">
        <v>3157</v>
      </c>
      <c r="B7" s="884" t="s">
        <v>114</v>
      </c>
      <c r="C7" s="885"/>
      <c r="D7" s="879" t="s">
        <v>113</v>
      </c>
      <c r="E7" s="880"/>
      <c r="F7" s="886" t="s">
        <v>112</v>
      </c>
      <c r="G7" s="882"/>
      <c r="H7" s="881" t="s">
        <v>111</v>
      </c>
      <c r="I7" s="882"/>
      <c r="J7" s="887" t="s">
        <v>122</v>
      </c>
    </row>
    <row r="8" spans="1:10" ht="15.75" thickBot="1">
      <c r="A8" s="875"/>
      <c r="B8" s="870" t="s">
        <v>3306</v>
      </c>
      <c r="C8" s="871"/>
      <c r="D8" s="872" t="s">
        <v>3305</v>
      </c>
      <c r="E8" s="871"/>
      <c r="F8" s="873" t="s">
        <v>3216</v>
      </c>
      <c r="G8" s="871"/>
      <c r="H8" s="872" t="s">
        <v>3213</v>
      </c>
      <c r="I8" s="871"/>
      <c r="J8" s="888"/>
    </row>
    <row r="9" spans="1:10" ht="45" customHeight="1" thickBot="1">
      <c r="A9" s="876"/>
      <c r="B9" s="81" t="s">
        <v>121</v>
      </c>
      <c r="C9" s="80" t="s">
        <v>120</v>
      </c>
      <c r="D9" s="294" t="s">
        <v>121</v>
      </c>
      <c r="E9" s="295" t="s">
        <v>120</v>
      </c>
      <c r="F9" s="79" t="s">
        <v>121</v>
      </c>
      <c r="G9" s="77" t="s">
        <v>120</v>
      </c>
      <c r="H9" s="294" t="s">
        <v>121</v>
      </c>
      <c r="I9" s="303" t="s">
        <v>120</v>
      </c>
      <c r="J9" s="889"/>
    </row>
    <row r="10" spans="1:10" s="71" customFormat="1" ht="15" customHeight="1">
      <c r="A10" s="285" t="s">
        <v>1015</v>
      </c>
      <c r="B10" s="508"/>
      <c r="C10" s="509"/>
      <c r="D10" s="73"/>
      <c r="E10" s="74"/>
      <c r="F10" s="478"/>
      <c r="G10" s="479"/>
      <c r="H10" s="480"/>
      <c r="I10" s="481"/>
      <c r="J10" s="889"/>
    </row>
    <row r="11" spans="1:10">
      <c r="A11" s="70" t="s">
        <v>1016</v>
      </c>
      <c r="B11" s="482">
        <v>179446871.25746</v>
      </c>
      <c r="C11" s="483">
        <v>2212642.9</v>
      </c>
      <c r="D11" s="482">
        <v>162926462.454</v>
      </c>
      <c r="E11" s="483">
        <v>3437756.537</v>
      </c>
      <c r="F11" s="482">
        <v>172635015.50400001</v>
      </c>
      <c r="G11" s="483">
        <v>2915688.7420000001</v>
      </c>
      <c r="H11" s="482">
        <v>139127239</v>
      </c>
      <c r="I11" s="483">
        <v>2367282.3530000001</v>
      </c>
      <c r="J11" s="889"/>
    </row>
    <row r="12" spans="1:10">
      <c r="A12" s="70" t="s">
        <v>1017</v>
      </c>
      <c r="B12" s="482">
        <v>121341038.39465</v>
      </c>
      <c r="C12" s="483">
        <v>1102728.9380000001</v>
      </c>
      <c r="D12" s="482">
        <v>117546629.338</v>
      </c>
      <c r="E12" s="483">
        <v>1418760.8759999999</v>
      </c>
      <c r="F12" s="482">
        <v>91169853.496000007</v>
      </c>
      <c r="G12" s="483">
        <v>1365637.405</v>
      </c>
      <c r="H12" s="482">
        <v>101487785.00837001</v>
      </c>
      <c r="I12" s="483">
        <v>1308927.976</v>
      </c>
      <c r="J12" s="889"/>
    </row>
    <row r="13" spans="1:10">
      <c r="A13" s="285" t="s">
        <v>1018</v>
      </c>
      <c r="B13" s="482"/>
      <c r="C13" s="484"/>
      <c r="D13" s="482"/>
      <c r="E13" s="484"/>
      <c r="F13" s="485"/>
      <c r="G13" s="484"/>
      <c r="H13" s="485"/>
      <c r="I13" s="484"/>
      <c r="J13" s="889"/>
    </row>
    <row r="14" spans="1:10" ht="15" customHeight="1">
      <c r="A14" s="70" t="s">
        <v>117</v>
      </c>
      <c r="B14" s="482">
        <v>157656520.095</v>
      </c>
      <c r="C14" s="483">
        <v>1502530.5870000001</v>
      </c>
      <c r="D14" s="482">
        <v>140136129.248</v>
      </c>
      <c r="E14" s="483">
        <v>2494681.9470000002</v>
      </c>
      <c r="F14" s="482">
        <v>113140391</v>
      </c>
      <c r="G14" s="483">
        <v>1945733.8419999999</v>
      </c>
      <c r="H14" s="482">
        <v>99444885</v>
      </c>
      <c r="I14" s="483">
        <v>1477740.7590000001</v>
      </c>
      <c r="J14" s="889"/>
    </row>
    <row r="15" spans="1:10" ht="15.75" thickBot="1">
      <c r="A15" s="65" t="s">
        <v>116</v>
      </c>
      <c r="B15" s="487">
        <v>143131389.55711001</v>
      </c>
      <c r="C15" s="486">
        <v>1812841.2509999999</v>
      </c>
      <c r="D15" s="482">
        <v>140336962.544</v>
      </c>
      <c r="E15" s="486">
        <v>2361835.466</v>
      </c>
      <c r="F15" s="487">
        <v>150664478</v>
      </c>
      <c r="G15" s="486">
        <v>2335592.3050000002</v>
      </c>
      <c r="H15" s="487">
        <v>141170139.00837001</v>
      </c>
      <c r="I15" s="486">
        <v>2198469.5699999998</v>
      </c>
      <c r="J15" s="890"/>
    </row>
    <row r="16" spans="1:10" ht="15" customHeight="1">
      <c r="A16" s="874" t="s">
        <v>3156</v>
      </c>
      <c r="B16" s="877" t="s">
        <v>114</v>
      </c>
      <c r="C16" s="878"/>
      <c r="D16" s="879" t="s">
        <v>113</v>
      </c>
      <c r="E16" s="880"/>
      <c r="F16" s="881" t="s">
        <v>112</v>
      </c>
      <c r="G16" s="882"/>
      <c r="H16" s="881" t="s">
        <v>111</v>
      </c>
      <c r="I16" s="882"/>
      <c r="J16" s="867" t="s">
        <v>122</v>
      </c>
    </row>
    <row r="17" spans="1:10" ht="15.75" thickBot="1">
      <c r="A17" s="875"/>
      <c r="B17" s="870" t="s">
        <v>3306</v>
      </c>
      <c r="C17" s="871"/>
      <c r="D17" s="872" t="s">
        <v>3305</v>
      </c>
      <c r="E17" s="871"/>
      <c r="F17" s="873" t="s">
        <v>3216</v>
      </c>
      <c r="G17" s="871"/>
      <c r="H17" s="872" t="s">
        <v>3213</v>
      </c>
      <c r="I17" s="871"/>
      <c r="J17" s="868"/>
    </row>
    <row r="18" spans="1:10" ht="45" customHeight="1" thickBot="1">
      <c r="A18" s="876"/>
      <c r="B18" s="81" t="s">
        <v>121</v>
      </c>
      <c r="C18" s="80" t="s">
        <v>120</v>
      </c>
      <c r="D18" s="453" t="s">
        <v>121</v>
      </c>
      <c r="E18" s="452" t="s">
        <v>120</v>
      </c>
      <c r="F18" s="454" t="s">
        <v>121</v>
      </c>
      <c r="G18" s="452" t="s">
        <v>120</v>
      </c>
      <c r="H18" s="453" t="s">
        <v>121</v>
      </c>
      <c r="I18" s="303" t="s">
        <v>120</v>
      </c>
      <c r="J18" s="868"/>
    </row>
    <row r="19" spans="1:10">
      <c r="A19" s="285" t="s">
        <v>1015</v>
      </c>
      <c r="B19" s="508"/>
      <c r="C19" s="509"/>
      <c r="D19" s="508"/>
      <c r="E19" s="509"/>
      <c r="F19" s="302"/>
      <c r="G19" s="74"/>
      <c r="H19" s="73"/>
      <c r="I19" s="304"/>
      <c r="J19" s="868"/>
    </row>
    <row r="20" spans="1:10">
      <c r="A20" s="70" t="s">
        <v>1016</v>
      </c>
      <c r="B20" s="482">
        <v>179446871.25746</v>
      </c>
      <c r="C20" s="483">
        <v>1269272.8999999999</v>
      </c>
      <c r="D20" s="482">
        <v>162926462.454</v>
      </c>
      <c r="E20" s="483">
        <v>1653535.1059999999</v>
      </c>
      <c r="F20" s="482">
        <v>171945706.36900002</v>
      </c>
      <c r="G20" s="483">
        <v>1179718.128</v>
      </c>
      <c r="H20" s="482">
        <v>139127239</v>
      </c>
      <c r="I20" s="483">
        <v>1039524.76</v>
      </c>
      <c r="J20" s="868"/>
    </row>
    <row r="21" spans="1:10">
      <c r="A21" s="70" t="s">
        <v>1017</v>
      </c>
      <c r="B21" s="482">
        <v>121341038.39465</v>
      </c>
      <c r="C21" s="483">
        <v>1315512.0589999999</v>
      </c>
      <c r="D21" s="482">
        <v>117546629.338</v>
      </c>
      <c r="E21" s="483">
        <v>1629465.4850000001</v>
      </c>
      <c r="F21" s="482">
        <v>91859162.630999982</v>
      </c>
      <c r="G21" s="483">
        <v>1591040.5630000001</v>
      </c>
      <c r="H21" s="482">
        <v>101487785.00837001</v>
      </c>
      <c r="I21" s="483">
        <v>1560371.8459999999</v>
      </c>
      <c r="J21" s="868"/>
    </row>
    <row r="22" spans="1:10">
      <c r="A22" s="285" t="s">
        <v>1018</v>
      </c>
      <c r="B22" s="482"/>
      <c r="C22" s="484"/>
      <c r="D22" s="482"/>
      <c r="E22" s="484"/>
      <c r="F22" s="485"/>
      <c r="G22" s="484"/>
      <c r="H22" s="485"/>
      <c r="I22" s="484"/>
      <c r="J22" s="868"/>
    </row>
    <row r="23" spans="1:10">
      <c r="A23" s="70" t="s">
        <v>117</v>
      </c>
      <c r="B23" s="482">
        <v>157656520.095</v>
      </c>
      <c r="C23" s="483">
        <v>1168041.318</v>
      </c>
      <c r="D23" s="482">
        <v>140136129.248</v>
      </c>
      <c r="E23" s="483">
        <v>1497020.088</v>
      </c>
      <c r="F23" s="482">
        <v>113140391</v>
      </c>
      <c r="G23" s="483">
        <v>1019731.31</v>
      </c>
      <c r="H23" s="482">
        <v>99444885</v>
      </c>
      <c r="I23" s="483">
        <v>902550.67500000005</v>
      </c>
      <c r="J23" s="868"/>
    </row>
    <row r="24" spans="1:10" ht="15.75" thickBot="1">
      <c r="A24" s="65" t="s">
        <v>116</v>
      </c>
      <c r="B24" s="487">
        <v>143131389.55711001</v>
      </c>
      <c r="C24" s="486">
        <v>1416743.6410000001</v>
      </c>
      <c r="D24" s="487">
        <v>140336962.544</v>
      </c>
      <c r="E24" s="486">
        <v>1785980.503</v>
      </c>
      <c r="F24" s="487">
        <v>150664478</v>
      </c>
      <c r="G24" s="486">
        <v>1751027.3810000001</v>
      </c>
      <c r="H24" s="487">
        <v>141170139.00837001</v>
      </c>
      <c r="I24" s="486">
        <v>1697345.9310000001</v>
      </c>
      <c r="J24" s="869"/>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53"/>
  <sheetViews>
    <sheetView zoomScale="80" zoomScaleNormal="80" workbookViewId="0">
      <selection activeCell="B18" sqref="B18"/>
    </sheetView>
  </sheetViews>
  <sheetFormatPr defaultColWidth="9.140625" defaultRowHeight="12.75"/>
  <cols>
    <col min="1" max="1" width="64.42578125" style="60" customWidth="1"/>
    <col min="2" max="7" width="15.7109375" style="60" customWidth="1"/>
    <col min="8" max="8" width="22.28515625" style="60" customWidth="1"/>
    <col min="9" max="29" width="16.7109375" style="60" customWidth="1"/>
    <col min="30" max="30" width="14.7109375" style="60" customWidth="1"/>
    <col min="31" max="16384" width="9.140625" style="60"/>
  </cols>
  <sheetData>
    <row r="1" spans="1:31">
      <c r="A1" s="276" t="s">
        <v>982</v>
      </c>
      <c r="B1" s="276"/>
      <c r="C1" s="274"/>
      <c r="D1" s="274"/>
      <c r="E1" s="274"/>
      <c r="F1" s="274"/>
      <c r="G1" s="274"/>
      <c r="H1" s="274"/>
      <c r="I1" s="274"/>
      <c r="J1" s="274"/>
      <c r="K1" s="274"/>
      <c r="L1" s="274"/>
      <c r="M1" s="274"/>
      <c r="N1" s="274"/>
      <c r="O1" s="274"/>
      <c r="P1" s="274"/>
      <c r="Q1" s="274"/>
      <c r="R1" s="274"/>
      <c r="S1" s="274"/>
      <c r="T1" s="274"/>
      <c r="U1" s="274"/>
      <c r="V1" s="274"/>
      <c r="W1" s="274"/>
      <c r="X1" s="274"/>
      <c r="Y1" s="274"/>
      <c r="Z1" s="274"/>
      <c r="AA1" s="108"/>
      <c r="AB1" s="108"/>
      <c r="AC1" s="108"/>
      <c r="AD1" s="108"/>
    </row>
    <row r="2" spans="1:31">
      <c r="A2" s="276" t="s">
        <v>5</v>
      </c>
      <c r="B2" s="276"/>
      <c r="C2" s="274"/>
      <c r="D2" s="274"/>
      <c r="E2" s="274"/>
      <c r="F2" s="274"/>
      <c r="G2" s="274"/>
      <c r="H2" s="274"/>
      <c r="I2" s="274"/>
      <c r="J2" s="274"/>
      <c r="K2" s="274"/>
      <c r="L2" s="274"/>
      <c r="M2" s="274"/>
      <c r="N2" s="274"/>
      <c r="O2" s="274"/>
      <c r="P2" s="274"/>
      <c r="Q2" s="274"/>
      <c r="R2" s="274"/>
      <c r="S2" s="274"/>
      <c r="T2" s="274"/>
      <c r="U2" s="274"/>
      <c r="V2" s="274"/>
      <c r="W2" s="274"/>
      <c r="X2" s="274"/>
      <c r="Y2" s="274"/>
      <c r="Z2" s="274"/>
      <c r="AA2" s="108"/>
      <c r="AB2" s="108"/>
      <c r="AC2" s="108"/>
      <c r="AD2" s="108"/>
    </row>
    <row r="3" spans="1:31" ht="15.75" customHeight="1" thickBot="1">
      <c r="A3" s="917"/>
      <c r="B3" s="917"/>
      <c r="C3" s="917"/>
      <c r="D3" s="917"/>
      <c r="E3" s="917"/>
      <c r="F3" s="917"/>
      <c r="G3" s="917"/>
      <c r="H3" s="917"/>
      <c r="I3" s="917"/>
      <c r="J3" s="917"/>
      <c r="K3" s="917"/>
      <c r="L3" s="917"/>
      <c r="M3" s="917"/>
      <c r="N3" s="917"/>
      <c r="O3" s="917"/>
      <c r="P3" s="917"/>
      <c r="Q3" s="917"/>
      <c r="R3" s="917"/>
      <c r="S3" s="917"/>
      <c r="T3" s="917"/>
      <c r="U3" s="917"/>
      <c r="V3" s="917"/>
      <c r="W3" s="917"/>
      <c r="X3" s="917"/>
      <c r="Y3" s="917"/>
      <c r="Z3" s="917"/>
    </row>
    <row r="4" spans="1:31" ht="20.100000000000001" customHeight="1">
      <c r="A4" s="713" t="s">
        <v>5</v>
      </c>
      <c r="B4" s="714"/>
      <c r="C4" s="714"/>
      <c r="D4" s="714"/>
      <c r="E4" s="714"/>
      <c r="F4" s="714"/>
      <c r="G4" s="289"/>
      <c r="H4" s="119"/>
      <c r="I4" s="118"/>
      <c r="J4" s="118"/>
      <c r="K4" s="118"/>
      <c r="L4" s="118"/>
      <c r="M4" s="118"/>
      <c r="N4" s="118"/>
      <c r="O4" s="118"/>
      <c r="P4" s="118"/>
      <c r="Q4" s="118"/>
      <c r="R4" s="118"/>
      <c r="S4" s="118"/>
      <c r="T4" s="118"/>
      <c r="U4" s="118"/>
      <c r="V4" s="118"/>
      <c r="W4" s="118"/>
      <c r="X4" s="118"/>
      <c r="Y4" s="118"/>
      <c r="Z4" s="717" t="s">
        <v>3171</v>
      </c>
      <c r="AA4" s="115"/>
      <c r="AB4" s="115"/>
      <c r="AC4" s="115"/>
      <c r="AD4" s="108"/>
      <c r="AE4" s="108"/>
    </row>
    <row r="5" spans="1:31" ht="20.25" customHeight="1" thickBot="1">
      <c r="A5" s="715"/>
      <c r="B5" s="716"/>
      <c r="C5" s="716"/>
      <c r="D5" s="716"/>
      <c r="E5" s="716"/>
      <c r="F5" s="716"/>
      <c r="G5" s="290"/>
      <c r="H5" s="117"/>
      <c r="I5" s="116"/>
      <c r="J5" s="116"/>
      <c r="K5" s="116"/>
      <c r="L5" s="116"/>
      <c r="M5" s="116"/>
      <c r="N5" s="116"/>
      <c r="O5" s="116"/>
      <c r="P5" s="116"/>
      <c r="Q5" s="116"/>
      <c r="R5" s="116"/>
      <c r="S5" s="116"/>
      <c r="T5" s="116"/>
      <c r="U5" s="116"/>
      <c r="V5" s="116"/>
      <c r="W5" s="116"/>
      <c r="X5" s="116"/>
      <c r="Y5" s="116"/>
      <c r="Z5" s="718"/>
      <c r="AA5" s="115"/>
      <c r="AB5" s="115"/>
      <c r="AC5" s="115"/>
      <c r="AD5" s="108"/>
      <c r="AE5" s="108"/>
    </row>
    <row r="6" spans="1:31" ht="26.25" customHeight="1" thickBot="1">
      <c r="A6" s="922" t="str">
        <f>Obsah!A3</f>
        <v>Informace platné k datu</v>
      </c>
      <c r="B6" s="923"/>
      <c r="C6" s="923"/>
      <c r="D6" s="114"/>
      <c r="E6" s="114"/>
      <c r="F6" s="843" t="str">
        <f>Obsah!C3</f>
        <v>(30/06/2015)</v>
      </c>
      <c r="G6" s="721"/>
      <c r="H6" s="113"/>
      <c r="I6" s="112"/>
      <c r="J6" s="111"/>
      <c r="K6" s="111"/>
      <c r="L6" s="111"/>
      <c r="M6" s="111"/>
      <c r="N6" s="111"/>
      <c r="O6" s="111"/>
      <c r="P6" s="111"/>
      <c r="Q6" s="111"/>
      <c r="R6" s="111"/>
      <c r="S6" s="111"/>
      <c r="T6" s="111"/>
      <c r="U6" s="111"/>
      <c r="V6" s="111"/>
      <c r="W6" s="111"/>
      <c r="X6" s="111"/>
      <c r="Y6" s="111"/>
      <c r="Z6" s="110"/>
      <c r="AA6" s="109"/>
      <c r="AB6" s="109"/>
      <c r="AC6" s="109"/>
      <c r="AD6" s="108"/>
      <c r="AE6" s="108"/>
    </row>
    <row r="7" spans="1:31" ht="12.75" customHeight="1">
      <c r="A7" s="874" t="s">
        <v>1020</v>
      </c>
      <c r="B7" s="877" t="s">
        <v>114</v>
      </c>
      <c r="C7" s="904"/>
      <c r="D7" s="904"/>
      <c r="E7" s="904"/>
      <c r="F7" s="904"/>
      <c r="G7" s="878"/>
      <c r="H7" s="877" t="s">
        <v>113</v>
      </c>
      <c r="I7" s="904"/>
      <c r="J7" s="904"/>
      <c r="K7" s="904"/>
      <c r="L7" s="904"/>
      <c r="M7" s="878"/>
      <c r="N7" s="877" t="s">
        <v>112</v>
      </c>
      <c r="O7" s="904"/>
      <c r="P7" s="904"/>
      <c r="Q7" s="904"/>
      <c r="R7" s="904"/>
      <c r="S7" s="904"/>
      <c r="T7" s="896" t="s">
        <v>111</v>
      </c>
      <c r="U7" s="897"/>
      <c r="V7" s="897"/>
      <c r="W7" s="897"/>
      <c r="X7" s="897"/>
      <c r="Y7" s="898"/>
      <c r="Z7" s="914" t="s">
        <v>147</v>
      </c>
      <c r="AA7" s="108"/>
      <c r="AB7" s="108"/>
      <c r="AC7" s="108"/>
      <c r="AD7" s="108"/>
      <c r="AE7" s="108"/>
    </row>
    <row r="8" spans="1:31" ht="15.75" customHeight="1" thickBot="1">
      <c r="A8" s="875"/>
      <c r="B8" s="902" t="s">
        <v>3306</v>
      </c>
      <c r="C8" s="903"/>
      <c r="D8" s="903"/>
      <c r="E8" s="903"/>
      <c r="F8" s="903"/>
      <c r="G8" s="913"/>
      <c r="H8" s="902" t="s">
        <v>3213</v>
      </c>
      <c r="I8" s="903"/>
      <c r="J8" s="903"/>
      <c r="K8" s="903"/>
      <c r="L8" s="903"/>
      <c r="M8" s="913"/>
      <c r="N8" s="902" t="s">
        <v>3214</v>
      </c>
      <c r="O8" s="903"/>
      <c r="P8" s="903"/>
      <c r="Q8" s="903"/>
      <c r="R8" s="903"/>
      <c r="S8" s="903"/>
      <c r="T8" s="872" t="s">
        <v>3215</v>
      </c>
      <c r="U8" s="870"/>
      <c r="V8" s="870"/>
      <c r="W8" s="870"/>
      <c r="X8" s="870"/>
      <c r="Y8" s="893"/>
      <c r="Z8" s="915"/>
      <c r="AA8" s="108"/>
      <c r="AB8" s="108"/>
      <c r="AC8" s="108"/>
      <c r="AD8" s="108"/>
      <c r="AE8" s="108"/>
    </row>
    <row r="9" spans="1:31" ht="30" customHeight="1">
      <c r="A9" s="875"/>
      <c r="B9" s="924" t="s">
        <v>128</v>
      </c>
      <c r="C9" s="907" t="s">
        <v>127</v>
      </c>
      <c r="D9" s="909" t="s">
        <v>126</v>
      </c>
      <c r="E9" s="911" t="s">
        <v>125</v>
      </c>
      <c r="F9" s="894" t="s">
        <v>1019</v>
      </c>
      <c r="G9" s="900" t="s">
        <v>1027</v>
      </c>
      <c r="H9" s="905" t="s">
        <v>128</v>
      </c>
      <c r="I9" s="907" t="s">
        <v>127</v>
      </c>
      <c r="J9" s="909" t="s">
        <v>126</v>
      </c>
      <c r="K9" s="911" t="s">
        <v>125</v>
      </c>
      <c r="L9" s="894" t="s">
        <v>1019</v>
      </c>
      <c r="M9" s="900" t="s">
        <v>1027</v>
      </c>
      <c r="N9" s="905" t="s">
        <v>128</v>
      </c>
      <c r="O9" s="907" t="s">
        <v>127</v>
      </c>
      <c r="P9" s="909" t="s">
        <v>126</v>
      </c>
      <c r="Q9" s="911" t="s">
        <v>125</v>
      </c>
      <c r="R9" s="894" t="s">
        <v>1019</v>
      </c>
      <c r="S9" s="900" t="s">
        <v>1027</v>
      </c>
      <c r="T9" s="920" t="s">
        <v>128</v>
      </c>
      <c r="U9" s="905" t="s">
        <v>127</v>
      </c>
      <c r="V9" s="911" t="s">
        <v>126</v>
      </c>
      <c r="W9" s="911" t="s">
        <v>125</v>
      </c>
      <c r="X9" s="911" t="s">
        <v>1019</v>
      </c>
      <c r="Y9" s="894" t="s">
        <v>1027</v>
      </c>
      <c r="Z9" s="915"/>
      <c r="AA9" s="108"/>
      <c r="AB9" s="108"/>
      <c r="AC9" s="108"/>
      <c r="AD9" s="108"/>
      <c r="AE9" s="108"/>
    </row>
    <row r="10" spans="1:31" ht="35.25" customHeight="1" thickBot="1">
      <c r="A10" s="876"/>
      <c r="B10" s="925"/>
      <c r="C10" s="908"/>
      <c r="D10" s="910"/>
      <c r="E10" s="912"/>
      <c r="F10" s="895"/>
      <c r="G10" s="901"/>
      <c r="H10" s="906"/>
      <c r="I10" s="908"/>
      <c r="J10" s="910"/>
      <c r="K10" s="912"/>
      <c r="L10" s="895"/>
      <c r="M10" s="901"/>
      <c r="N10" s="906"/>
      <c r="O10" s="908"/>
      <c r="P10" s="910"/>
      <c r="Q10" s="912"/>
      <c r="R10" s="895"/>
      <c r="S10" s="901"/>
      <c r="T10" s="921"/>
      <c r="U10" s="906"/>
      <c r="V10" s="912"/>
      <c r="W10" s="912"/>
      <c r="X10" s="912"/>
      <c r="Y10" s="895"/>
      <c r="Z10" s="915"/>
    </row>
    <row r="11" spans="1:31">
      <c r="A11" s="107" t="s">
        <v>146</v>
      </c>
      <c r="B11" s="488">
        <v>181105515.54966</v>
      </c>
      <c r="C11" s="488">
        <v>174560215.69196999</v>
      </c>
      <c r="D11" s="488">
        <v>2349618.7165799998</v>
      </c>
      <c r="E11" s="488">
        <v>570225.22667999996</v>
      </c>
      <c r="F11" s="488">
        <v>3625455.9144299999</v>
      </c>
      <c r="G11" s="488">
        <v>0</v>
      </c>
      <c r="H11" s="488">
        <v>177559215.92236999</v>
      </c>
      <c r="I11" s="488">
        <v>171079304.20161</v>
      </c>
      <c r="J11" s="488">
        <v>2435479.3010100001</v>
      </c>
      <c r="K11" s="488">
        <v>443820.91091999999</v>
      </c>
      <c r="L11" s="488">
        <v>3600611.5088299997</v>
      </c>
      <c r="M11" s="488">
        <v>0</v>
      </c>
      <c r="N11" s="488">
        <v>171397747.65138</v>
      </c>
      <c r="O11" s="488">
        <v>164799638.51751</v>
      </c>
      <c r="P11" s="488">
        <v>2668856.8474899996</v>
      </c>
      <c r="Q11" s="488">
        <v>396760.24815</v>
      </c>
      <c r="R11" s="488">
        <v>3532492.0382300001</v>
      </c>
      <c r="S11" s="488">
        <v>0</v>
      </c>
      <c r="T11" s="488">
        <v>170284281.73789999</v>
      </c>
      <c r="U11" s="488">
        <v>163704708.63417</v>
      </c>
      <c r="V11" s="488">
        <v>2622518.8696400002</v>
      </c>
      <c r="W11" s="488">
        <v>514575.17763000005</v>
      </c>
      <c r="X11" s="488">
        <v>3442479.0564600001</v>
      </c>
      <c r="Y11" s="488">
        <v>0</v>
      </c>
      <c r="Z11" s="915"/>
    </row>
    <row r="12" spans="1:31">
      <c r="A12" s="101" t="s">
        <v>145</v>
      </c>
      <c r="B12" s="489">
        <v>1282743.5282100001</v>
      </c>
      <c r="C12" s="489">
        <v>1282732.8092</v>
      </c>
      <c r="D12" s="489">
        <v>0</v>
      </c>
      <c r="E12" s="489">
        <v>10.719010000000001</v>
      </c>
      <c r="F12" s="489">
        <v>0</v>
      </c>
      <c r="G12" s="489">
        <v>0</v>
      </c>
      <c r="H12" s="489">
        <v>4085873.28247</v>
      </c>
      <c r="I12" s="489">
        <v>4085837.52293</v>
      </c>
      <c r="J12" s="489">
        <v>0</v>
      </c>
      <c r="K12" s="489">
        <v>35.759540000000001</v>
      </c>
      <c r="L12" s="489">
        <v>0</v>
      </c>
      <c r="M12" s="489">
        <v>0</v>
      </c>
      <c r="N12" s="489">
        <v>2333769.4493200001</v>
      </c>
      <c r="O12" s="489">
        <v>2333739.1192700001</v>
      </c>
      <c r="P12" s="489">
        <v>0</v>
      </c>
      <c r="Q12" s="489">
        <v>30.33005</v>
      </c>
      <c r="R12" s="489">
        <v>0</v>
      </c>
      <c r="S12" s="489">
        <v>0</v>
      </c>
      <c r="T12" s="489">
        <v>4993037.6403799998</v>
      </c>
      <c r="U12" s="489">
        <v>4992813.8365600007</v>
      </c>
      <c r="V12" s="489">
        <v>0</v>
      </c>
      <c r="W12" s="489">
        <v>223.80382</v>
      </c>
      <c r="X12" s="489">
        <v>0</v>
      </c>
      <c r="Y12" s="489">
        <v>0</v>
      </c>
      <c r="Z12" s="915"/>
    </row>
    <row r="13" spans="1:31">
      <c r="A13" s="101" t="s">
        <v>144</v>
      </c>
      <c r="B13" s="489">
        <v>1282743.5282100001</v>
      </c>
      <c r="C13" s="489">
        <v>1282732.8092</v>
      </c>
      <c r="D13" s="489">
        <v>0</v>
      </c>
      <c r="E13" s="489">
        <v>10.719010000000001</v>
      </c>
      <c r="F13" s="489">
        <v>0</v>
      </c>
      <c r="G13" s="489">
        <v>0</v>
      </c>
      <c r="H13" s="489">
        <v>4085873.28247</v>
      </c>
      <c r="I13" s="489">
        <v>4085837.52293</v>
      </c>
      <c r="J13" s="489">
        <v>0</v>
      </c>
      <c r="K13" s="489">
        <v>35.759540000000001</v>
      </c>
      <c r="L13" s="489">
        <v>0</v>
      </c>
      <c r="M13" s="489">
        <v>0</v>
      </c>
      <c r="N13" s="489">
        <v>2333769.4493200001</v>
      </c>
      <c r="O13" s="489">
        <v>2333739.1192700001</v>
      </c>
      <c r="P13" s="489">
        <v>0</v>
      </c>
      <c r="Q13" s="489">
        <v>30.33005</v>
      </c>
      <c r="R13" s="489">
        <v>0</v>
      </c>
      <c r="S13" s="489">
        <v>0</v>
      </c>
      <c r="T13" s="489">
        <v>4993037.6403799998</v>
      </c>
      <c r="U13" s="489">
        <v>4992813.8365600007</v>
      </c>
      <c r="V13" s="489">
        <v>0</v>
      </c>
      <c r="W13" s="489">
        <v>223.80382</v>
      </c>
      <c r="X13" s="489">
        <v>0</v>
      </c>
      <c r="Y13" s="489">
        <v>0</v>
      </c>
      <c r="Z13" s="915"/>
    </row>
    <row r="14" spans="1:31">
      <c r="A14" s="101" t="s">
        <v>143</v>
      </c>
      <c r="B14" s="489">
        <v>1282743.5282100001</v>
      </c>
      <c r="C14" s="489">
        <v>1282732.8092</v>
      </c>
      <c r="D14" s="489">
        <v>0</v>
      </c>
      <c r="E14" s="489">
        <v>10.719010000000001</v>
      </c>
      <c r="F14" s="489">
        <v>0</v>
      </c>
      <c r="G14" s="489">
        <v>0</v>
      </c>
      <c r="H14" s="489">
        <v>4085873.28247</v>
      </c>
      <c r="I14" s="489">
        <v>4085837.52293</v>
      </c>
      <c r="J14" s="489">
        <v>0</v>
      </c>
      <c r="K14" s="489">
        <v>35.759540000000001</v>
      </c>
      <c r="L14" s="489">
        <v>0</v>
      </c>
      <c r="M14" s="489">
        <v>0</v>
      </c>
      <c r="N14" s="489">
        <v>2333769.4493200001</v>
      </c>
      <c r="O14" s="489">
        <v>2333739.1192700001</v>
      </c>
      <c r="P14" s="489">
        <v>0</v>
      </c>
      <c r="Q14" s="489">
        <v>30.33005</v>
      </c>
      <c r="R14" s="489">
        <v>0</v>
      </c>
      <c r="S14" s="489">
        <v>0</v>
      </c>
      <c r="T14" s="489">
        <v>4993037.6403799998</v>
      </c>
      <c r="U14" s="489">
        <v>4992813.8365600007</v>
      </c>
      <c r="V14" s="489">
        <v>0</v>
      </c>
      <c r="W14" s="489">
        <v>223.80382</v>
      </c>
      <c r="X14" s="489">
        <v>0</v>
      </c>
      <c r="Y14" s="489">
        <v>0</v>
      </c>
      <c r="Z14" s="915"/>
    </row>
    <row r="15" spans="1:31">
      <c r="A15" s="101" t="s">
        <v>142</v>
      </c>
      <c r="B15" s="489">
        <v>0</v>
      </c>
      <c r="C15" s="489">
        <v>0</v>
      </c>
      <c r="D15" s="489">
        <v>0</v>
      </c>
      <c r="E15" s="489">
        <v>0</v>
      </c>
      <c r="F15" s="489">
        <v>0</v>
      </c>
      <c r="G15" s="489">
        <v>0</v>
      </c>
      <c r="H15" s="489">
        <v>0</v>
      </c>
      <c r="I15" s="489">
        <v>0</v>
      </c>
      <c r="J15" s="489">
        <v>0</v>
      </c>
      <c r="K15" s="489">
        <v>0</v>
      </c>
      <c r="L15" s="489">
        <v>0</v>
      </c>
      <c r="M15" s="489">
        <v>0</v>
      </c>
      <c r="N15" s="489">
        <v>0</v>
      </c>
      <c r="O15" s="489">
        <v>0</v>
      </c>
      <c r="P15" s="489">
        <v>0</v>
      </c>
      <c r="Q15" s="489">
        <v>0</v>
      </c>
      <c r="R15" s="489">
        <v>0</v>
      </c>
      <c r="S15" s="489">
        <v>0</v>
      </c>
      <c r="T15" s="489">
        <v>0</v>
      </c>
      <c r="U15" s="489">
        <v>0</v>
      </c>
      <c r="V15" s="489">
        <v>0</v>
      </c>
      <c r="W15" s="489">
        <v>0</v>
      </c>
      <c r="X15" s="489">
        <v>0</v>
      </c>
      <c r="Y15" s="489">
        <v>0</v>
      </c>
      <c r="Z15" s="915"/>
    </row>
    <row r="16" spans="1:31">
      <c r="A16" s="101" t="s">
        <v>141</v>
      </c>
      <c r="B16" s="489">
        <v>0</v>
      </c>
      <c r="C16" s="489">
        <v>0</v>
      </c>
      <c r="D16" s="489">
        <v>0</v>
      </c>
      <c r="E16" s="489">
        <v>0</v>
      </c>
      <c r="F16" s="489">
        <v>0</v>
      </c>
      <c r="G16" s="489">
        <v>0</v>
      </c>
      <c r="H16" s="489">
        <v>0</v>
      </c>
      <c r="I16" s="489">
        <v>0</v>
      </c>
      <c r="J16" s="489">
        <v>0</v>
      </c>
      <c r="K16" s="489">
        <v>0</v>
      </c>
      <c r="L16" s="489">
        <v>0</v>
      </c>
      <c r="M16" s="489">
        <v>0</v>
      </c>
      <c r="N16" s="489">
        <v>0</v>
      </c>
      <c r="O16" s="489">
        <v>0</v>
      </c>
      <c r="P16" s="489">
        <v>0</v>
      </c>
      <c r="Q16" s="489">
        <v>0</v>
      </c>
      <c r="R16" s="489">
        <v>0</v>
      </c>
      <c r="S16" s="489">
        <v>0</v>
      </c>
      <c r="T16" s="489">
        <v>0</v>
      </c>
      <c r="U16" s="489">
        <v>0</v>
      </c>
      <c r="V16" s="489">
        <v>0</v>
      </c>
      <c r="W16" s="489">
        <v>0</v>
      </c>
      <c r="X16" s="489">
        <v>0</v>
      </c>
      <c r="Y16" s="489">
        <v>0</v>
      </c>
      <c r="Z16" s="915"/>
    </row>
    <row r="17" spans="1:26">
      <c r="A17" s="101" t="s">
        <v>140</v>
      </c>
      <c r="B17" s="489">
        <v>0</v>
      </c>
      <c r="C17" s="489">
        <v>0</v>
      </c>
      <c r="D17" s="489">
        <v>0</v>
      </c>
      <c r="E17" s="489">
        <v>0</v>
      </c>
      <c r="F17" s="489">
        <v>0</v>
      </c>
      <c r="G17" s="489">
        <v>0</v>
      </c>
      <c r="H17" s="489">
        <v>0</v>
      </c>
      <c r="I17" s="489">
        <v>0</v>
      </c>
      <c r="J17" s="489">
        <v>0</v>
      </c>
      <c r="K17" s="489">
        <v>0</v>
      </c>
      <c r="L17" s="489">
        <v>0</v>
      </c>
      <c r="M17" s="489">
        <v>0</v>
      </c>
      <c r="N17" s="489">
        <v>0</v>
      </c>
      <c r="O17" s="489">
        <v>0</v>
      </c>
      <c r="P17" s="489">
        <v>0</v>
      </c>
      <c r="Q17" s="489">
        <v>0</v>
      </c>
      <c r="R17" s="489">
        <v>0</v>
      </c>
      <c r="S17" s="489">
        <v>0</v>
      </c>
      <c r="T17" s="489">
        <v>0</v>
      </c>
      <c r="U17" s="489">
        <v>0</v>
      </c>
      <c r="V17" s="489">
        <v>0</v>
      </c>
      <c r="W17" s="489">
        <v>0</v>
      </c>
      <c r="X17" s="489">
        <v>0</v>
      </c>
      <c r="Y17" s="489">
        <v>0</v>
      </c>
      <c r="Z17" s="915"/>
    </row>
    <row r="18" spans="1:26">
      <c r="A18" s="101" t="s">
        <v>139</v>
      </c>
      <c r="B18" s="489">
        <v>0</v>
      </c>
      <c r="C18" s="489">
        <v>0</v>
      </c>
      <c r="D18" s="489">
        <v>0</v>
      </c>
      <c r="E18" s="489">
        <v>0</v>
      </c>
      <c r="F18" s="489">
        <v>0</v>
      </c>
      <c r="G18" s="489">
        <v>0</v>
      </c>
      <c r="H18" s="489">
        <v>0</v>
      </c>
      <c r="I18" s="489">
        <v>0</v>
      </c>
      <c r="J18" s="489">
        <v>0</v>
      </c>
      <c r="K18" s="489">
        <v>0</v>
      </c>
      <c r="L18" s="489">
        <v>0</v>
      </c>
      <c r="M18" s="489">
        <v>0</v>
      </c>
      <c r="N18" s="489">
        <v>0</v>
      </c>
      <c r="O18" s="489">
        <v>0</v>
      </c>
      <c r="P18" s="489">
        <v>0</v>
      </c>
      <c r="Q18" s="489">
        <v>0</v>
      </c>
      <c r="R18" s="489">
        <v>0</v>
      </c>
      <c r="S18" s="489">
        <v>0</v>
      </c>
      <c r="T18" s="489">
        <v>0</v>
      </c>
      <c r="U18" s="489">
        <v>0</v>
      </c>
      <c r="V18" s="489">
        <v>0</v>
      </c>
      <c r="W18" s="489">
        <v>0</v>
      </c>
      <c r="X18" s="489">
        <v>0</v>
      </c>
      <c r="Y18" s="489">
        <v>0</v>
      </c>
      <c r="Z18" s="915"/>
    </row>
    <row r="19" spans="1:26">
      <c r="A19" s="101" t="s">
        <v>138</v>
      </c>
      <c r="B19" s="489">
        <v>0</v>
      </c>
      <c r="C19" s="489">
        <v>0</v>
      </c>
      <c r="D19" s="489">
        <v>0</v>
      </c>
      <c r="E19" s="489">
        <v>0</v>
      </c>
      <c r="F19" s="489">
        <v>0</v>
      </c>
      <c r="G19" s="489">
        <v>0</v>
      </c>
      <c r="H19" s="489">
        <v>0</v>
      </c>
      <c r="I19" s="489">
        <v>0</v>
      </c>
      <c r="J19" s="489">
        <v>0</v>
      </c>
      <c r="K19" s="489">
        <v>0</v>
      </c>
      <c r="L19" s="489">
        <v>0</v>
      </c>
      <c r="M19" s="489">
        <v>0</v>
      </c>
      <c r="N19" s="489">
        <v>0</v>
      </c>
      <c r="O19" s="489">
        <v>0</v>
      </c>
      <c r="P19" s="489">
        <v>0</v>
      </c>
      <c r="Q19" s="489">
        <v>0</v>
      </c>
      <c r="R19" s="489">
        <v>0</v>
      </c>
      <c r="S19" s="489">
        <v>0</v>
      </c>
      <c r="T19" s="489">
        <v>0</v>
      </c>
      <c r="U19" s="489">
        <v>0</v>
      </c>
      <c r="V19" s="489">
        <v>0</v>
      </c>
      <c r="W19" s="489">
        <v>0</v>
      </c>
      <c r="X19" s="489">
        <v>0</v>
      </c>
      <c r="Y19" s="489">
        <v>0</v>
      </c>
      <c r="Z19" s="915"/>
    </row>
    <row r="20" spans="1:26">
      <c r="A20" s="101" t="s">
        <v>137</v>
      </c>
      <c r="B20" s="489">
        <v>179822772.02145001</v>
      </c>
      <c r="C20" s="489">
        <v>173277482.88277</v>
      </c>
      <c r="D20" s="489">
        <v>2349618.7165799998</v>
      </c>
      <c r="E20" s="489">
        <v>570214.50766999996</v>
      </c>
      <c r="F20" s="489">
        <v>3625455.9144299999</v>
      </c>
      <c r="G20" s="489">
        <v>0</v>
      </c>
      <c r="H20" s="489">
        <v>173473342.6399</v>
      </c>
      <c r="I20" s="489">
        <v>166993466.67868</v>
      </c>
      <c r="J20" s="489">
        <v>2435479.3010100001</v>
      </c>
      <c r="K20" s="489">
        <v>443785.15138</v>
      </c>
      <c r="L20" s="489">
        <v>3600611.5088299997</v>
      </c>
      <c r="M20" s="489">
        <v>0</v>
      </c>
      <c r="N20" s="489">
        <v>169063978.20205998</v>
      </c>
      <c r="O20" s="489">
        <v>162465899.39824</v>
      </c>
      <c r="P20" s="489">
        <v>2668856.8474899996</v>
      </c>
      <c r="Q20" s="489">
        <v>396729.91810000001</v>
      </c>
      <c r="R20" s="489">
        <v>3532492.0382300001</v>
      </c>
      <c r="S20" s="489">
        <v>0</v>
      </c>
      <c r="T20" s="489">
        <v>165291244.09751999</v>
      </c>
      <c r="U20" s="489">
        <v>158711894.79760998</v>
      </c>
      <c r="V20" s="489">
        <v>2622518.8696400002</v>
      </c>
      <c r="W20" s="489">
        <v>514351.37381000008</v>
      </c>
      <c r="X20" s="489">
        <v>3442479.0564600001</v>
      </c>
      <c r="Y20" s="489">
        <v>0</v>
      </c>
      <c r="Z20" s="915"/>
    </row>
    <row r="21" spans="1:26">
      <c r="A21" s="101" t="s">
        <v>136</v>
      </c>
      <c r="B21" s="489">
        <v>170336102.68513</v>
      </c>
      <c r="C21" s="489">
        <v>169765888.37714002</v>
      </c>
      <c r="D21" s="489">
        <v>0</v>
      </c>
      <c r="E21" s="489">
        <v>570214.30799</v>
      </c>
      <c r="F21" s="489">
        <v>0</v>
      </c>
      <c r="G21" s="489">
        <v>0</v>
      </c>
      <c r="H21" s="489">
        <v>163885340.26026002</v>
      </c>
      <c r="I21" s="489">
        <v>163441555.10888001</v>
      </c>
      <c r="J21" s="489">
        <v>0</v>
      </c>
      <c r="K21" s="489">
        <v>443785.15138</v>
      </c>
      <c r="L21" s="489">
        <v>0</v>
      </c>
      <c r="M21" s="489">
        <v>0</v>
      </c>
      <c r="N21" s="489">
        <v>158818466.73623002</v>
      </c>
      <c r="O21" s="489">
        <v>158421736.84061998</v>
      </c>
      <c r="P21" s="489">
        <v>0</v>
      </c>
      <c r="Q21" s="489">
        <v>396729.89561000001</v>
      </c>
      <c r="R21" s="489">
        <v>0</v>
      </c>
      <c r="S21" s="489">
        <v>0</v>
      </c>
      <c r="T21" s="489">
        <v>155573830.93906999</v>
      </c>
      <c r="U21" s="489">
        <v>155059479.56525999</v>
      </c>
      <c r="V21" s="489">
        <v>0</v>
      </c>
      <c r="W21" s="489">
        <v>514351.37381000008</v>
      </c>
      <c r="X21" s="489">
        <v>0</v>
      </c>
      <c r="Y21" s="489">
        <v>0</v>
      </c>
      <c r="Z21" s="915"/>
    </row>
    <row r="22" spans="1:26">
      <c r="A22" s="101" t="s">
        <v>135</v>
      </c>
      <c r="B22" s="489">
        <v>168305457.88067999</v>
      </c>
      <c r="C22" s="489">
        <v>167907456.22301</v>
      </c>
      <c r="D22" s="489">
        <v>0</v>
      </c>
      <c r="E22" s="489">
        <v>398001.65767000004</v>
      </c>
      <c r="F22" s="489">
        <v>0</v>
      </c>
      <c r="G22" s="489">
        <v>0</v>
      </c>
      <c r="H22" s="489">
        <v>161675486.59784999</v>
      </c>
      <c r="I22" s="489">
        <v>161357975.78279001</v>
      </c>
      <c r="J22" s="489">
        <v>0</v>
      </c>
      <c r="K22" s="489">
        <v>317510.81505999999</v>
      </c>
      <c r="L22" s="489">
        <v>0</v>
      </c>
      <c r="M22" s="489">
        <v>0</v>
      </c>
      <c r="N22" s="489">
        <v>157196442.98082</v>
      </c>
      <c r="O22" s="489">
        <v>156909627.63295001</v>
      </c>
      <c r="P22" s="489">
        <v>0</v>
      </c>
      <c r="Q22" s="489">
        <v>286815.34787</v>
      </c>
      <c r="R22" s="489">
        <v>0</v>
      </c>
      <c r="S22" s="489">
        <v>0</v>
      </c>
      <c r="T22" s="489">
        <v>153116857.75735998</v>
      </c>
      <c r="U22" s="489">
        <v>152747683.92629999</v>
      </c>
      <c r="V22" s="489">
        <v>0</v>
      </c>
      <c r="W22" s="489">
        <v>369173.83106000006</v>
      </c>
      <c r="X22" s="489">
        <v>0</v>
      </c>
      <c r="Y22" s="489">
        <v>0</v>
      </c>
      <c r="Z22" s="915"/>
    </row>
    <row r="23" spans="1:26">
      <c r="A23" s="101" t="s">
        <v>134</v>
      </c>
      <c r="B23" s="489">
        <v>2030644.8044499999</v>
      </c>
      <c r="C23" s="489">
        <v>1858432.1541300002</v>
      </c>
      <c r="D23" s="489">
        <v>0</v>
      </c>
      <c r="E23" s="489">
        <v>172212.65031999999</v>
      </c>
      <c r="F23" s="489">
        <v>0</v>
      </c>
      <c r="G23" s="489">
        <v>0</v>
      </c>
      <c r="H23" s="489">
        <v>2209853.6624099999</v>
      </c>
      <c r="I23" s="489">
        <v>2083579.3260899999</v>
      </c>
      <c r="J23" s="489">
        <v>0</v>
      </c>
      <c r="K23" s="489">
        <v>126274.33631999999</v>
      </c>
      <c r="L23" s="489">
        <v>0</v>
      </c>
      <c r="M23" s="489">
        <v>0</v>
      </c>
      <c r="N23" s="489">
        <v>1622023.75541</v>
      </c>
      <c r="O23" s="489">
        <v>1512109.2076700001</v>
      </c>
      <c r="P23" s="489">
        <v>0</v>
      </c>
      <c r="Q23" s="489">
        <v>109914.54773999999</v>
      </c>
      <c r="R23" s="489">
        <v>0</v>
      </c>
      <c r="S23" s="489">
        <v>0</v>
      </c>
      <c r="T23" s="489">
        <v>2456973.1817100001</v>
      </c>
      <c r="U23" s="489">
        <v>2311795.6389600001</v>
      </c>
      <c r="V23" s="489">
        <v>0</v>
      </c>
      <c r="W23" s="489">
        <v>145177.54274999999</v>
      </c>
      <c r="X23" s="489">
        <v>0</v>
      </c>
      <c r="Y23" s="489">
        <v>0</v>
      </c>
      <c r="Z23" s="915"/>
    </row>
    <row r="24" spans="1:26">
      <c r="A24" s="101" t="s">
        <v>133</v>
      </c>
      <c r="B24" s="489">
        <v>9486669.3363199998</v>
      </c>
      <c r="C24" s="489">
        <v>3511594.50563</v>
      </c>
      <c r="D24" s="489">
        <v>2349618.7165799998</v>
      </c>
      <c r="E24" s="489">
        <v>0.19968</v>
      </c>
      <c r="F24" s="489">
        <v>3625455.9144299999</v>
      </c>
      <c r="G24" s="489">
        <v>0</v>
      </c>
      <c r="H24" s="489">
        <v>9588002.3796399999</v>
      </c>
      <c r="I24" s="489">
        <v>3551911.5698000002</v>
      </c>
      <c r="J24" s="489">
        <v>2435479.3010100001</v>
      </c>
      <c r="K24" s="489">
        <v>0</v>
      </c>
      <c r="L24" s="489">
        <v>3600611.5088299997</v>
      </c>
      <c r="M24" s="489">
        <v>0</v>
      </c>
      <c r="N24" s="489">
        <v>10245511.46583</v>
      </c>
      <c r="O24" s="489">
        <v>4044162.5576200001</v>
      </c>
      <c r="P24" s="489">
        <v>2668856.8474899996</v>
      </c>
      <c r="Q24" s="489">
        <v>2.249E-2</v>
      </c>
      <c r="R24" s="489">
        <v>3532492.0382300001</v>
      </c>
      <c r="S24" s="489">
        <v>0</v>
      </c>
      <c r="T24" s="489">
        <v>9717413.15845</v>
      </c>
      <c r="U24" s="489">
        <v>3652415.2323499997</v>
      </c>
      <c r="V24" s="489">
        <v>2622518.8696400002</v>
      </c>
      <c r="W24" s="489">
        <v>0</v>
      </c>
      <c r="X24" s="489">
        <v>3442479.0564600001</v>
      </c>
      <c r="Y24" s="489">
        <v>0</v>
      </c>
      <c r="Z24" s="915"/>
    </row>
    <row r="25" spans="1:26">
      <c r="A25" s="101" t="s">
        <v>132</v>
      </c>
      <c r="B25" s="489">
        <v>3825109.92765</v>
      </c>
      <c r="C25" s="489">
        <v>2499471.6806199998</v>
      </c>
      <c r="D25" s="489">
        <v>913199.64805999992</v>
      </c>
      <c r="E25" s="489">
        <v>0</v>
      </c>
      <c r="F25" s="489">
        <v>412438.59897000005</v>
      </c>
      <c r="G25" s="489">
        <v>0</v>
      </c>
      <c r="H25" s="489">
        <v>3243406.9245700003</v>
      </c>
      <c r="I25" s="489">
        <v>2236349.85041</v>
      </c>
      <c r="J25" s="489">
        <v>829434.70408000005</v>
      </c>
      <c r="K25" s="489">
        <v>0</v>
      </c>
      <c r="L25" s="489">
        <v>177622.37008000002</v>
      </c>
      <c r="M25" s="489">
        <v>0</v>
      </c>
      <c r="N25" s="489">
        <v>3956245.3035599999</v>
      </c>
      <c r="O25" s="489">
        <v>2703575.0794000002</v>
      </c>
      <c r="P25" s="489">
        <v>1053043.77299</v>
      </c>
      <c r="Q25" s="489">
        <v>0</v>
      </c>
      <c r="R25" s="489">
        <v>199626.45116999999</v>
      </c>
      <c r="S25" s="489">
        <v>0</v>
      </c>
      <c r="T25" s="489">
        <v>3734324.53608</v>
      </c>
      <c r="U25" s="489">
        <v>2590968.8908999995</v>
      </c>
      <c r="V25" s="489">
        <v>901222.76786000002</v>
      </c>
      <c r="W25" s="489">
        <v>0</v>
      </c>
      <c r="X25" s="489">
        <v>242132.87732</v>
      </c>
      <c r="Y25" s="489">
        <v>0</v>
      </c>
      <c r="Z25" s="915"/>
    </row>
    <row r="26" spans="1:26">
      <c r="A26" s="101" t="s">
        <v>131</v>
      </c>
      <c r="B26" s="489">
        <v>776117.54264</v>
      </c>
      <c r="C26" s="489">
        <v>287349.91713999998</v>
      </c>
      <c r="D26" s="489">
        <v>201241.31297999999</v>
      </c>
      <c r="E26" s="489">
        <v>0</v>
      </c>
      <c r="F26" s="489">
        <v>287526.31251999998</v>
      </c>
      <c r="G26" s="489">
        <v>0</v>
      </c>
      <c r="H26" s="489">
        <v>1100467.5784200002</v>
      </c>
      <c r="I26" s="489">
        <v>451921.46498000005</v>
      </c>
      <c r="J26" s="489">
        <v>171259.05813999998</v>
      </c>
      <c r="K26" s="489">
        <v>0</v>
      </c>
      <c r="L26" s="489">
        <v>477287.05530000001</v>
      </c>
      <c r="M26" s="489">
        <v>0</v>
      </c>
      <c r="N26" s="489">
        <v>1208794.08889</v>
      </c>
      <c r="O26" s="489">
        <v>468562.0491</v>
      </c>
      <c r="P26" s="489">
        <v>225242.60428999999</v>
      </c>
      <c r="Q26" s="489">
        <v>0</v>
      </c>
      <c r="R26" s="489">
        <v>514989.43550000002</v>
      </c>
      <c r="S26" s="489">
        <v>0</v>
      </c>
      <c r="T26" s="489">
        <v>1321338.41616</v>
      </c>
      <c r="U26" s="489">
        <v>514998.89930000005</v>
      </c>
      <c r="V26" s="489">
        <v>237118.86713</v>
      </c>
      <c r="W26" s="489">
        <v>0</v>
      </c>
      <c r="X26" s="489">
        <v>569220.64973000006</v>
      </c>
      <c r="Y26" s="489">
        <v>0</v>
      </c>
      <c r="Z26" s="915"/>
    </row>
    <row r="27" spans="1:26" ht="13.5" thickBot="1">
      <c r="A27" s="95" t="s">
        <v>130</v>
      </c>
      <c r="B27" s="490">
        <v>4885441.8660300002</v>
      </c>
      <c r="C27" s="490">
        <v>724772.90787</v>
      </c>
      <c r="D27" s="490">
        <v>1235177.75554</v>
      </c>
      <c r="E27" s="490">
        <v>0.19968</v>
      </c>
      <c r="F27" s="490">
        <v>2925491.00294</v>
      </c>
      <c r="G27" s="490">
        <v>0</v>
      </c>
      <c r="H27" s="490">
        <v>5244127.87665</v>
      </c>
      <c r="I27" s="490">
        <v>863640.25440999994</v>
      </c>
      <c r="J27" s="490">
        <v>1434785.5387899999</v>
      </c>
      <c r="K27" s="490">
        <v>0</v>
      </c>
      <c r="L27" s="490">
        <v>2945702.0834499998</v>
      </c>
      <c r="M27" s="490">
        <v>0</v>
      </c>
      <c r="N27" s="490">
        <v>5080472.07338</v>
      </c>
      <c r="O27" s="490">
        <v>872025.42911999999</v>
      </c>
      <c r="P27" s="490">
        <v>1390570.4702099999</v>
      </c>
      <c r="Q27" s="490">
        <v>2.249E-2</v>
      </c>
      <c r="R27" s="490">
        <v>2817876.1515600001</v>
      </c>
      <c r="S27" s="490">
        <v>0</v>
      </c>
      <c r="T27" s="490">
        <v>4661750.2062100004</v>
      </c>
      <c r="U27" s="490">
        <v>546447.44215000013</v>
      </c>
      <c r="V27" s="490">
        <v>1484177.23465</v>
      </c>
      <c r="W27" s="490">
        <v>0</v>
      </c>
      <c r="X27" s="490">
        <v>2631125.52941</v>
      </c>
      <c r="Y27" s="490">
        <v>0</v>
      </c>
      <c r="Z27" s="915"/>
    </row>
    <row r="28" spans="1:26" ht="15.75" customHeight="1">
      <c r="A28" s="874" t="s">
        <v>1023</v>
      </c>
      <c r="B28" s="877" t="s">
        <v>114</v>
      </c>
      <c r="C28" s="904"/>
      <c r="D28" s="904"/>
      <c r="E28" s="904"/>
      <c r="F28" s="904"/>
      <c r="G28" s="878"/>
      <c r="H28" s="877" t="s">
        <v>113</v>
      </c>
      <c r="I28" s="904"/>
      <c r="J28" s="904"/>
      <c r="K28" s="904"/>
      <c r="L28" s="904"/>
      <c r="M28" s="878"/>
      <c r="N28" s="877" t="s">
        <v>112</v>
      </c>
      <c r="O28" s="904"/>
      <c r="P28" s="904"/>
      <c r="Q28" s="904"/>
      <c r="R28" s="904"/>
      <c r="S28" s="904"/>
      <c r="T28" s="896" t="s">
        <v>111</v>
      </c>
      <c r="U28" s="897"/>
      <c r="V28" s="897"/>
      <c r="W28" s="897"/>
      <c r="X28" s="897"/>
      <c r="Y28" s="898"/>
      <c r="Z28" s="914" t="s">
        <v>129</v>
      </c>
    </row>
    <row r="29" spans="1:26" ht="15.75" customHeight="1" thickBot="1">
      <c r="A29" s="875"/>
      <c r="B29" s="902" t="s">
        <v>3216</v>
      </c>
      <c r="C29" s="903"/>
      <c r="D29" s="903"/>
      <c r="E29" s="903"/>
      <c r="F29" s="903"/>
      <c r="G29" s="913"/>
      <c r="H29" s="902" t="s">
        <v>3213</v>
      </c>
      <c r="I29" s="903"/>
      <c r="J29" s="903"/>
      <c r="K29" s="903"/>
      <c r="L29" s="903"/>
      <c r="M29" s="913"/>
      <c r="N29" s="902" t="s">
        <v>3214</v>
      </c>
      <c r="O29" s="903"/>
      <c r="P29" s="903"/>
      <c r="Q29" s="903"/>
      <c r="R29" s="903"/>
      <c r="S29" s="903"/>
      <c r="T29" s="684" t="s">
        <v>3215</v>
      </c>
      <c r="U29" s="685"/>
      <c r="V29" s="685"/>
      <c r="W29" s="685"/>
      <c r="X29" s="685"/>
      <c r="Y29" s="899"/>
      <c r="Z29" s="915"/>
    </row>
    <row r="30" spans="1:26" ht="12.75" customHeight="1">
      <c r="A30" s="875"/>
      <c r="B30" s="905" t="s">
        <v>128</v>
      </c>
      <c r="C30" s="907" t="s">
        <v>127</v>
      </c>
      <c r="D30" s="909" t="s">
        <v>126</v>
      </c>
      <c r="E30" s="911" t="s">
        <v>125</v>
      </c>
      <c r="F30" s="894" t="s">
        <v>1019</v>
      </c>
      <c r="G30" s="900" t="s">
        <v>1027</v>
      </c>
      <c r="H30" s="905" t="s">
        <v>128</v>
      </c>
      <c r="I30" s="907" t="s">
        <v>127</v>
      </c>
      <c r="J30" s="909" t="s">
        <v>126</v>
      </c>
      <c r="K30" s="911" t="s">
        <v>125</v>
      </c>
      <c r="L30" s="894" t="s">
        <v>1019</v>
      </c>
      <c r="M30" s="900" t="s">
        <v>1027</v>
      </c>
      <c r="N30" s="905" t="s">
        <v>128</v>
      </c>
      <c r="O30" s="907" t="s">
        <v>127</v>
      </c>
      <c r="P30" s="909" t="s">
        <v>126</v>
      </c>
      <c r="Q30" s="911" t="s">
        <v>125</v>
      </c>
      <c r="R30" s="894" t="s">
        <v>1019</v>
      </c>
      <c r="S30" s="900" t="s">
        <v>1027</v>
      </c>
      <c r="T30" s="918" t="s">
        <v>128</v>
      </c>
      <c r="U30" s="905" t="s">
        <v>127</v>
      </c>
      <c r="V30" s="911" t="s">
        <v>126</v>
      </c>
      <c r="W30" s="911" t="s">
        <v>125</v>
      </c>
      <c r="X30" s="911" t="s">
        <v>1019</v>
      </c>
      <c r="Y30" s="894" t="s">
        <v>1027</v>
      </c>
      <c r="Z30" s="915"/>
    </row>
    <row r="31" spans="1:26" ht="50.25" customHeight="1" thickBot="1">
      <c r="A31" s="876"/>
      <c r="B31" s="906"/>
      <c r="C31" s="908"/>
      <c r="D31" s="910"/>
      <c r="E31" s="912"/>
      <c r="F31" s="895"/>
      <c r="G31" s="901"/>
      <c r="H31" s="906"/>
      <c r="I31" s="908"/>
      <c r="J31" s="910"/>
      <c r="K31" s="912"/>
      <c r="L31" s="895"/>
      <c r="M31" s="901"/>
      <c r="N31" s="906"/>
      <c r="O31" s="908"/>
      <c r="P31" s="910"/>
      <c r="Q31" s="912"/>
      <c r="R31" s="895"/>
      <c r="S31" s="901"/>
      <c r="T31" s="919"/>
      <c r="U31" s="906"/>
      <c r="V31" s="912"/>
      <c r="W31" s="912"/>
      <c r="X31" s="912"/>
      <c r="Y31" s="895"/>
      <c r="Z31" s="915"/>
    </row>
    <row r="32" spans="1:26">
      <c r="A32" s="286" t="s">
        <v>1021</v>
      </c>
      <c r="B32" s="491">
        <v>171618846.21333998</v>
      </c>
      <c r="C32" s="491">
        <v>171048621.18634</v>
      </c>
      <c r="D32" s="491">
        <v>0</v>
      </c>
      <c r="E32" s="491">
        <v>570225.027</v>
      </c>
      <c r="F32" s="491">
        <v>0</v>
      </c>
      <c r="G32" s="491">
        <v>0</v>
      </c>
      <c r="H32" s="491">
        <v>167971213.54272997</v>
      </c>
      <c r="I32" s="491">
        <v>167527392.63181001</v>
      </c>
      <c r="J32" s="491">
        <v>0</v>
      </c>
      <c r="K32" s="491">
        <v>443820.91091999999</v>
      </c>
      <c r="L32" s="491">
        <v>0</v>
      </c>
      <c r="M32" s="491">
        <v>0</v>
      </c>
      <c r="N32" s="491">
        <v>161152236.18555</v>
      </c>
      <c r="O32" s="491">
        <v>160755475.95989001</v>
      </c>
      <c r="P32" s="491">
        <v>0</v>
      </c>
      <c r="Q32" s="491">
        <v>396760.22566</v>
      </c>
      <c r="R32" s="491">
        <v>0</v>
      </c>
      <c r="S32" s="491">
        <v>0</v>
      </c>
      <c r="T32" s="491">
        <v>160566868.57944998</v>
      </c>
      <c r="U32" s="491">
        <v>160052293.40182</v>
      </c>
      <c r="V32" s="491">
        <v>0</v>
      </c>
      <c r="W32" s="491">
        <v>514575.17763000005</v>
      </c>
      <c r="X32" s="491">
        <v>0</v>
      </c>
      <c r="Y32" s="491">
        <v>0</v>
      </c>
      <c r="Z32" s="915"/>
    </row>
    <row r="33" spans="1:26" ht="13.5" thickBot="1">
      <c r="A33" s="287" t="s">
        <v>1022</v>
      </c>
      <c r="B33" s="487">
        <v>9486669.3363199998</v>
      </c>
      <c r="C33" s="492">
        <v>3511594.50563</v>
      </c>
      <c r="D33" s="492">
        <v>2349618.7165799998</v>
      </c>
      <c r="E33" s="492">
        <v>0.19968</v>
      </c>
      <c r="F33" s="492">
        <v>3625455.9144299999</v>
      </c>
      <c r="G33" s="492">
        <v>0</v>
      </c>
      <c r="H33" s="487">
        <v>9588002.3796399999</v>
      </c>
      <c r="I33" s="492">
        <v>3551911.5698000002</v>
      </c>
      <c r="J33" s="492">
        <v>2435479.3010100001</v>
      </c>
      <c r="K33" s="492">
        <v>0</v>
      </c>
      <c r="L33" s="492">
        <v>3600611.5088299997</v>
      </c>
      <c r="M33" s="492">
        <v>0</v>
      </c>
      <c r="N33" s="487">
        <v>10245511.46583</v>
      </c>
      <c r="O33" s="492">
        <v>4044162.5576200001</v>
      </c>
      <c r="P33" s="492">
        <v>2668856.8474899996</v>
      </c>
      <c r="Q33" s="492">
        <v>2.249E-2</v>
      </c>
      <c r="R33" s="486">
        <v>3532492.0382300001</v>
      </c>
      <c r="S33" s="486">
        <v>0</v>
      </c>
      <c r="T33" s="487">
        <v>9717413.15845</v>
      </c>
      <c r="U33" s="492">
        <v>3652415.2323499997</v>
      </c>
      <c r="V33" s="492">
        <v>2622518.8696400002</v>
      </c>
      <c r="W33" s="492">
        <v>0</v>
      </c>
      <c r="X33" s="492">
        <v>3442479.0564600001</v>
      </c>
      <c r="Y33" s="486">
        <v>0</v>
      </c>
      <c r="Z33" s="916"/>
    </row>
    <row r="34" spans="1:26">
      <c r="V34" s="306"/>
    </row>
    <row r="35" spans="1:26">
      <c r="N35" s="510"/>
      <c r="O35" s="510"/>
      <c r="P35" s="510"/>
      <c r="Q35" s="510"/>
      <c r="R35" s="510"/>
      <c r="S35" s="510"/>
    </row>
    <row r="36" spans="1:26">
      <c r="H36" s="510"/>
      <c r="I36" s="510"/>
      <c r="J36" s="510"/>
      <c r="K36" s="510"/>
      <c r="L36" s="510"/>
      <c r="M36" s="510"/>
      <c r="N36" s="510"/>
      <c r="O36" s="510"/>
      <c r="P36" s="510"/>
      <c r="Q36" s="510"/>
      <c r="R36" s="510"/>
      <c r="S36" s="510"/>
    </row>
    <row r="37" spans="1:26">
      <c r="B37" s="510"/>
      <c r="C37" s="510"/>
      <c r="D37" s="510"/>
      <c r="E37" s="510"/>
      <c r="F37" s="510"/>
      <c r="G37" s="510"/>
      <c r="H37" s="510"/>
      <c r="I37" s="510"/>
      <c r="J37" s="510"/>
      <c r="K37" s="510"/>
      <c r="L37" s="510"/>
      <c r="M37" s="510"/>
      <c r="N37" s="510"/>
      <c r="O37" s="510"/>
      <c r="P37" s="510"/>
      <c r="Q37" s="510"/>
      <c r="R37" s="510"/>
      <c r="S37" s="510"/>
    </row>
    <row r="38" spans="1:26">
      <c r="B38" s="510"/>
      <c r="C38" s="510"/>
      <c r="D38" s="510"/>
      <c r="E38" s="510"/>
      <c r="F38" s="510"/>
      <c r="G38" s="510"/>
      <c r="H38" s="510"/>
      <c r="I38" s="510"/>
      <c r="J38" s="510"/>
      <c r="K38" s="510"/>
      <c r="L38" s="510"/>
      <c r="M38" s="510"/>
      <c r="N38" s="510"/>
      <c r="O38" s="510"/>
      <c r="P38" s="510"/>
      <c r="Q38" s="510"/>
      <c r="R38" s="510"/>
      <c r="S38" s="510"/>
    </row>
    <row r="39" spans="1:26">
      <c r="B39" s="510"/>
      <c r="C39" s="510"/>
      <c r="D39" s="510"/>
      <c r="E39" s="510"/>
      <c r="F39" s="510"/>
      <c r="G39" s="510"/>
      <c r="H39" s="510"/>
      <c r="I39" s="510"/>
      <c r="J39" s="510"/>
      <c r="K39" s="510"/>
      <c r="L39" s="510"/>
      <c r="M39" s="510"/>
      <c r="N39" s="510"/>
      <c r="O39" s="510"/>
      <c r="P39" s="510"/>
      <c r="Q39" s="510"/>
      <c r="R39" s="510"/>
      <c r="S39" s="510"/>
    </row>
    <row r="40" spans="1:26">
      <c r="B40" s="510"/>
      <c r="C40" s="510"/>
      <c r="D40" s="510"/>
      <c r="E40" s="510"/>
      <c r="F40" s="510"/>
      <c r="G40" s="510"/>
      <c r="H40" s="510"/>
      <c r="I40" s="510"/>
      <c r="J40" s="510"/>
      <c r="K40" s="510"/>
      <c r="L40" s="510"/>
      <c r="M40" s="510"/>
      <c r="N40" s="510"/>
      <c r="O40" s="510"/>
      <c r="P40" s="510"/>
      <c r="Q40" s="510"/>
      <c r="R40" s="510"/>
      <c r="S40" s="510"/>
    </row>
    <row r="41" spans="1:26">
      <c r="B41" s="510"/>
      <c r="C41" s="510"/>
      <c r="D41" s="510"/>
      <c r="E41" s="510"/>
      <c r="F41" s="510"/>
      <c r="G41" s="510"/>
      <c r="H41" s="510"/>
      <c r="I41" s="510"/>
      <c r="J41" s="510"/>
      <c r="K41" s="510"/>
      <c r="L41" s="510"/>
      <c r="M41" s="510"/>
      <c r="N41" s="510"/>
      <c r="O41" s="510"/>
      <c r="P41" s="510"/>
      <c r="Q41" s="510"/>
      <c r="R41" s="510"/>
      <c r="S41" s="510"/>
    </row>
    <row r="42" spans="1:26">
      <c r="B42" s="510"/>
      <c r="C42" s="510"/>
      <c r="D42" s="510"/>
      <c r="E42" s="510"/>
      <c r="F42" s="510"/>
      <c r="G42" s="510"/>
      <c r="H42" s="510"/>
      <c r="I42" s="510"/>
      <c r="J42" s="510"/>
      <c r="K42" s="510"/>
      <c r="L42" s="510"/>
      <c r="M42" s="510"/>
      <c r="N42" s="510"/>
      <c r="O42" s="510"/>
      <c r="P42" s="510"/>
      <c r="Q42" s="510"/>
      <c r="R42" s="510"/>
      <c r="S42" s="510"/>
    </row>
    <row r="43" spans="1:26">
      <c r="B43" s="510"/>
      <c r="C43" s="510"/>
      <c r="D43" s="510"/>
      <c r="E43" s="510"/>
      <c r="F43" s="510"/>
      <c r="G43" s="510"/>
      <c r="H43" s="510"/>
      <c r="I43" s="510"/>
      <c r="J43" s="510"/>
      <c r="K43" s="510"/>
      <c r="L43" s="510"/>
      <c r="M43" s="510"/>
      <c r="N43" s="510"/>
      <c r="O43" s="510"/>
      <c r="P43" s="510"/>
      <c r="Q43" s="510"/>
      <c r="R43" s="510"/>
      <c r="S43" s="510"/>
    </row>
    <row r="44" spans="1:26">
      <c r="B44" s="510"/>
      <c r="C44" s="510"/>
      <c r="D44" s="510"/>
      <c r="E44" s="510"/>
      <c r="F44" s="510"/>
      <c r="G44" s="510"/>
      <c r="H44" s="510"/>
      <c r="I44" s="510"/>
      <c r="J44" s="510"/>
      <c r="K44" s="510"/>
      <c r="L44" s="510"/>
      <c r="M44" s="510"/>
      <c r="N44" s="510"/>
      <c r="O44" s="510"/>
      <c r="P44" s="510"/>
      <c r="Q44" s="510"/>
      <c r="R44" s="510"/>
      <c r="S44" s="510"/>
    </row>
    <row r="45" spans="1:26">
      <c r="B45" s="510"/>
      <c r="C45" s="510"/>
      <c r="D45" s="510"/>
      <c r="E45" s="510"/>
      <c r="F45" s="510"/>
      <c r="G45" s="510"/>
      <c r="H45" s="510"/>
      <c r="I45" s="510"/>
      <c r="J45" s="510"/>
      <c r="K45" s="510"/>
      <c r="L45" s="510"/>
      <c r="M45" s="510"/>
      <c r="N45" s="510"/>
      <c r="O45" s="510"/>
      <c r="P45" s="510"/>
      <c r="Q45" s="510"/>
      <c r="R45" s="510"/>
      <c r="S45" s="510"/>
    </row>
    <row r="46" spans="1:26">
      <c r="B46" s="510"/>
      <c r="C46" s="510"/>
      <c r="D46" s="510"/>
      <c r="E46" s="510"/>
      <c r="F46" s="510"/>
      <c r="G46" s="510"/>
      <c r="H46" s="510"/>
      <c r="I46" s="510"/>
      <c r="J46" s="510"/>
      <c r="K46" s="510"/>
      <c r="L46" s="510"/>
      <c r="M46" s="510"/>
      <c r="N46" s="510"/>
      <c r="O46" s="510"/>
      <c r="P46" s="510"/>
      <c r="Q46" s="510"/>
      <c r="R46" s="510"/>
      <c r="S46" s="510"/>
    </row>
    <row r="47" spans="1:26">
      <c r="B47" s="510"/>
      <c r="C47" s="510"/>
      <c r="D47" s="510"/>
      <c r="E47" s="510"/>
      <c r="F47" s="510"/>
      <c r="G47" s="510"/>
      <c r="H47" s="510"/>
      <c r="I47" s="510"/>
      <c r="J47" s="510"/>
      <c r="K47" s="510"/>
      <c r="L47" s="510"/>
      <c r="M47" s="510"/>
      <c r="N47" s="510"/>
      <c r="O47" s="510"/>
      <c r="P47" s="510"/>
      <c r="Q47" s="510"/>
      <c r="R47" s="510"/>
      <c r="S47" s="510"/>
    </row>
    <row r="48" spans="1:26">
      <c r="B48" s="510"/>
      <c r="C48" s="510"/>
      <c r="D48" s="510"/>
      <c r="E48" s="510"/>
      <c r="F48" s="510"/>
      <c r="G48" s="510"/>
      <c r="H48" s="510"/>
      <c r="I48" s="510"/>
      <c r="J48" s="510"/>
      <c r="K48" s="510"/>
      <c r="L48" s="510"/>
      <c r="M48" s="510"/>
      <c r="N48" s="510"/>
      <c r="O48" s="510"/>
      <c r="P48" s="510"/>
      <c r="Q48" s="510"/>
      <c r="R48" s="510"/>
      <c r="S48" s="510"/>
    </row>
    <row r="49" spans="2:19">
      <c r="B49" s="510"/>
      <c r="C49" s="510"/>
      <c r="D49" s="510"/>
      <c r="E49" s="510"/>
      <c r="F49" s="510"/>
      <c r="G49" s="510"/>
      <c r="H49" s="510"/>
      <c r="I49" s="510"/>
      <c r="J49" s="510"/>
      <c r="K49" s="510"/>
      <c r="L49" s="510"/>
      <c r="M49" s="510"/>
      <c r="N49" s="510"/>
      <c r="O49" s="510"/>
      <c r="P49" s="510"/>
      <c r="Q49" s="510"/>
      <c r="R49" s="510"/>
      <c r="S49" s="510"/>
    </row>
    <row r="50" spans="2:19">
      <c r="B50" s="510"/>
      <c r="C50" s="510"/>
      <c r="D50" s="510"/>
      <c r="E50" s="510"/>
      <c r="F50" s="510"/>
      <c r="G50" s="510"/>
      <c r="H50" s="510"/>
      <c r="I50" s="510"/>
      <c r="J50" s="510"/>
      <c r="K50" s="510"/>
      <c r="L50" s="510"/>
      <c r="M50" s="510"/>
      <c r="N50" s="510"/>
      <c r="O50" s="510"/>
      <c r="P50" s="510"/>
      <c r="Q50" s="510"/>
      <c r="R50" s="510"/>
      <c r="S50" s="510"/>
    </row>
    <row r="51" spans="2:19">
      <c r="B51" s="510"/>
      <c r="C51" s="510"/>
      <c r="D51" s="510"/>
      <c r="E51" s="510"/>
      <c r="F51" s="510"/>
      <c r="G51" s="510"/>
      <c r="H51" s="510"/>
      <c r="I51" s="510"/>
      <c r="J51" s="510"/>
      <c r="K51" s="510"/>
      <c r="L51" s="510"/>
      <c r="M51" s="510"/>
      <c r="N51" s="510"/>
      <c r="O51" s="510"/>
      <c r="P51" s="510"/>
      <c r="Q51" s="510"/>
      <c r="R51" s="510"/>
      <c r="S51" s="510"/>
    </row>
    <row r="52" spans="2:19">
      <c r="B52" s="510"/>
      <c r="C52" s="510"/>
      <c r="D52" s="510"/>
      <c r="E52" s="510"/>
      <c r="F52" s="510"/>
      <c r="G52" s="510"/>
      <c r="H52" s="510"/>
      <c r="I52" s="510"/>
      <c r="J52" s="510"/>
      <c r="K52" s="510"/>
      <c r="L52" s="510"/>
      <c r="M52" s="510"/>
    </row>
    <row r="53" spans="2:19">
      <c r="B53" s="510"/>
      <c r="C53" s="510"/>
      <c r="D53" s="510"/>
      <c r="E53" s="510"/>
      <c r="F53" s="510"/>
      <c r="G53" s="510"/>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36"/>
  <sheetViews>
    <sheetView topLeftCell="A10" zoomScaleNormal="100" workbookViewId="0">
      <selection activeCell="D9" sqref="D9"/>
    </sheetView>
  </sheetViews>
  <sheetFormatPr defaultRowHeight="15"/>
  <cols>
    <col min="1" max="1" width="35.42578125" customWidth="1"/>
    <col min="2" max="2" width="34.7109375" customWidth="1"/>
    <col min="3" max="3" width="22.42578125" customWidth="1"/>
    <col min="4" max="8" width="16.7109375" customWidth="1"/>
  </cols>
  <sheetData>
    <row r="1" spans="1:10">
      <c r="A1" s="711" t="s">
        <v>983</v>
      </c>
      <c r="B1" s="711"/>
      <c r="C1" s="17"/>
      <c r="D1" s="17"/>
      <c r="E1" s="17"/>
      <c r="F1" s="17"/>
      <c r="G1" s="17"/>
      <c r="H1" s="17"/>
    </row>
    <row r="2" spans="1:10">
      <c r="A2" s="19" t="s">
        <v>997</v>
      </c>
      <c r="B2" s="19"/>
      <c r="C2" s="17"/>
      <c r="D2" s="17"/>
      <c r="E2" s="17"/>
      <c r="F2" s="17"/>
      <c r="G2" s="17"/>
      <c r="H2" s="17"/>
    </row>
    <row r="3" spans="1:10" ht="15.75" thickBot="1">
      <c r="A3" s="883"/>
      <c r="B3" s="883"/>
      <c r="C3" s="883"/>
      <c r="D3" s="883"/>
      <c r="E3" s="883"/>
      <c r="F3" s="883"/>
      <c r="G3" s="883"/>
      <c r="H3" s="883"/>
    </row>
    <row r="4" spans="1:10">
      <c r="A4" s="713" t="s">
        <v>7</v>
      </c>
      <c r="B4" s="714"/>
      <c r="C4" s="714"/>
      <c r="D4" s="714"/>
      <c r="E4" s="714"/>
      <c r="F4" s="714"/>
      <c r="G4" s="714"/>
      <c r="H4" s="717" t="s">
        <v>3171</v>
      </c>
    </row>
    <row r="5" spans="1:10" ht="20.100000000000001" customHeight="1" thickBot="1">
      <c r="A5" s="715"/>
      <c r="B5" s="716"/>
      <c r="C5" s="716"/>
      <c r="D5" s="716"/>
      <c r="E5" s="716"/>
      <c r="F5" s="716"/>
      <c r="G5" s="716"/>
      <c r="H5" s="718"/>
    </row>
    <row r="6" spans="1:10" ht="15.75" thickBot="1">
      <c r="A6" s="813" t="str">
        <f>Obsah!A3</f>
        <v>Informace platné k datu</v>
      </c>
      <c r="B6" s="938"/>
      <c r="C6" s="939"/>
      <c r="D6" s="955" t="str">
        <f>Obsah!C3</f>
        <v>(30/06/2015)</v>
      </c>
      <c r="E6" s="855"/>
      <c r="F6" s="855"/>
      <c r="G6" s="856"/>
      <c r="H6" s="15"/>
    </row>
    <row r="7" spans="1:10" ht="39.950000000000003" customHeight="1">
      <c r="A7" s="940" t="s">
        <v>253</v>
      </c>
      <c r="B7" s="941"/>
      <c r="C7" s="942"/>
      <c r="D7" s="134" t="s">
        <v>114</v>
      </c>
      <c r="E7" s="133" t="s">
        <v>113</v>
      </c>
      <c r="F7" s="133" t="s">
        <v>112</v>
      </c>
      <c r="G7" s="132" t="s">
        <v>111</v>
      </c>
      <c r="H7" s="727" t="s">
        <v>252</v>
      </c>
    </row>
    <row r="8" spans="1:10" ht="21" customHeight="1" thickBot="1">
      <c r="A8" s="943"/>
      <c r="B8" s="944"/>
      <c r="C8" s="945"/>
      <c r="D8" s="131" t="s">
        <v>3306</v>
      </c>
      <c r="E8" s="130" t="s">
        <v>3305</v>
      </c>
      <c r="F8" s="130" t="s">
        <v>3216</v>
      </c>
      <c r="G8" s="138" t="s">
        <v>3213</v>
      </c>
      <c r="H8" s="728"/>
    </row>
    <row r="9" spans="1:10" ht="15" customHeight="1">
      <c r="A9" s="949" t="s">
        <v>251</v>
      </c>
      <c r="B9" s="950"/>
      <c r="C9" s="951"/>
      <c r="D9" s="496">
        <v>226904702.80907997</v>
      </c>
      <c r="E9" s="493">
        <v>222838198.91004997</v>
      </c>
      <c r="F9" s="496">
        <v>226027852.93336999</v>
      </c>
      <c r="G9" s="530">
        <v>208013370.34241</v>
      </c>
      <c r="H9" s="728"/>
      <c r="J9" s="534"/>
    </row>
    <row r="10" spans="1:10" ht="15" customHeight="1">
      <c r="A10" s="946" t="s">
        <v>250</v>
      </c>
      <c r="B10" s="947"/>
      <c r="C10" s="948"/>
      <c r="D10" s="497">
        <v>24497626.61045</v>
      </c>
      <c r="E10" s="494">
        <v>7669842.4248500001</v>
      </c>
      <c r="F10" s="497">
        <v>5197523.6551299999</v>
      </c>
      <c r="G10" s="531">
        <v>11556633.270339999</v>
      </c>
      <c r="H10" s="728"/>
    </row>
    <row r="11" spans="1:10" ht="15" customHeight="1">
      <c r="A11" s="946" t="s">
        <v>249</v>
      </c>
      <c r="B11" s="947"/>
      <c r="C11" s="948"/>
      <c r="D11" s="497">
        <v>2926248.6581199998</v>
      </c>
      <c r="E11" s="494">
        <v>2772235.80204</v>
      </c>
      <c r="F11" s="497">
        <v>2766598.80822</v>
      </c>
      <c r="G11" s="531">
        <v>2500453.7590300003</v>
      </c>
      <c r="H11" s="728"/>
    </row>
    <row r="12" spans="1:10" ht="15" customHeight="1">
      <c r="A12" s="946" t="s">
        <v>248</v>
      </c>
      <c r="B12" s="947"/>
      <c r="C12" s="948"/>
      <c r="D12" s="497">
        <v>20566773.317619998</v>
      </c>
      <c r="E12" s="494">
        <v>3220663.11136</v>
      </c>
      <c r="F12" s="497">
        <v>1499063.77379</v>
      </c>
      <c r="G12" s="531">
        <v>7362465.5693600001</v>
      </c>
      <c r="H12" s="728"/>
    </row>
    <row r="13" spans="1:10" ht="15" customHeight="1">
      <c r="A13" s="946" t="s">
        <v>247</v>
      </c>
      <c r="B13" s="947"/>
      <c r="C13" s="948"/>
      <c r="D13" s="497">
        <v>1004604.63471</v>
      </c>
      <c r="E13" s="494">
        <v>1676943.5114500001</v>
      </c>
      <c r="F13" s="497">
        <v>931861.07311999996</v>
      </c>
      <c r="G13" s="531">
        <v>1693713.9419500001</v>
      </c>
      <c r="H13" s="728"/>
    </row>
    <row r="14" spans="1:10" ht="15" customHeight="1">
      <c r="A14" s="946" t="s">
        <v>246</v>
      </c>
      <c r="B14" s="947"/>
      <c r="C14" s="948"/>
      <c r="D14" s="497">
        <v>6084238.7304399991</v>
      </c>
      <c r="E14" s="494">
        <v>8212683.6464900002</v>
      </c>
      <c r="F14" s="497">
        <v>9223412.0776899997</v>
      </c>
      <c r="G14" s="531">
        <v>7099327.4188000001</v>
      </c>
      <c r="H14" s="728"/>
    </row>
    <row r="15" spans="1:10" ht="15" customHeight="1">
      <c r="A15" s="946" t="s">
        <v>245</v>
      </c>
      <c r="B15" s="947"/>
      <c r="C15" s="948"/>
      <c r="D15" s="497">
        <v>1812841.2529899999</v>
      </c>
      <c r="E15" s="494">
        <v>2361835.4551300001</v>
      </c>
      <c r="F15" s="497">
        <v>2323397.4027899997</v>
      </c>
      <c r="G15" s="531">
        <v>2198469.5467699999</v>
      </c>
      <c r="H15" s="728"/>
    </row>
    <row r="16" spans="1:10" ht="15" customHeight="1">
      <c r="A16" s="946" t="s">
        <v>244</v>
      </c>
      <c r="B16" s="947"/>
      <c r="C16" s="948"/>
      <c r="D16" s="497">
        <v>0</v>
      </c>
      <c r="E16" s="494">
        <v>585.70199000000002</v>
      </c>
      <c r="F16" s="497">
        <v>0</v>
      </c>
      <c r="G16" s="531">
        <v>5655.0160500000002</v>
      </c>
      <c r="H16" s="728"/>
    </row>
    <row r="17" spans="1:8" ht="15" customHeight="1">
      <c r="A17" s="946" t="s">
        <v>243</v>
      </c>
      <c r="B17" s="947"/>
      <c r="C17" s="948"/>
      <c r="D17" s="497">
        <v>4271397.4774500001</v>
      </c>
      <c r="E17" s="494">
        <v>5850262.4893699996</v>
      </c>
      <c r="F17" s="497">
        <v>6900014.6749</v>
      </c>
      <c r="G17" s="531">
        <v>4895202.8559799995</v>
      </c>
      <c r="H17" s="728"/>
    </row>
    <row r="18" spans="1:8" ht="15" customHeight="1">
      <c r="A18" s="946" t="s">
        <v>242</v>
      </c>
      <c r="B18" s="947"/>
      <c r="C18" s="948"/>
      <c r="D18" s="497">
        <v>0</v>
      </c>
      <c r="E18" s="494">
        <v>0</v>
      </c>
      <c r="F18" s="497">
        <v>0</v>
      </c>
      <c r="G18" s="531">
        <v>0</v>
      </c>
      <c r="H18" s="728"/>
    </row>
    <row r="19" spans="1:8" ht="15" customHeight="1">
      <c r="A19" s="946" t="s">
        <v>241</v>
      </c>
      <c r="B19" s="947"/>
      <c r="C19" s="948"/>
      <c r="D19" s="497">
        <v>-2.9999999999999997E-5</v>
      </c>
      <c r="E19" s="494">
        <v>-2.9999999999999997E-5</v>
      </c>
      <c r="F19" s="497">
        <v>4513.3305799999998</v>
      </c>
      <c r="G19" s="531">
        <v>34176.941549999996</v>
      </c>
      <c r="H19" s="728"/>
    </row>
    <row r="20" spans="1:8" ht="15" customHeight="1">
      <c r="A20" s="946" t="s">
        <v>240</v>
      </c>
      <c r="B20" s="947"/>
      <c r="C20" s="948"/>
      <c r="D20" s="497">
        <v>0</v>
      </c>
      <c r="E20" s="494">
        <v>0</v>
      </c>
      <c r="F20" s="497">
        <v>0</v>
      </c>
      <c r="G20" s="531">
        <v>0</v>
      </c>
      <c r="H20" s="728"/>
    </row>
    <row r="21" spans="1:8" ht="15" customHeight="1">
      <c r="A21" s="946" t="s">
        <v>239</v>
      </c>
      <c r="B21" s="947"/>
      <c r="C21" s="948"/>
      <c r="D21" s="497">
        <v>-2.9999999999999997E-5</v>
      </c>
      <c r="E21" s="494">
        <v>-2.9999999999999997E-5</v>
      </c>
      <c r="F21" s="497">
        <v>4513.3305799999998</v>
      </c>
      <c r="G21" s="531">
        <v>34176.941549999996</v>
      </c>
      <c r="H21" s="728"/>
    </row>
    <row r="22" spans="1:8" ht="15" customHeight="1">
      <c r="A22" s="946" t="s">
        <v>238</v>
      </c>
      <c r="B22" s="947"/>
      <c r="C22" s="948"/>
      <c r="D22" s="497">
        <v>0</v>
      </c>
      <c r="E22" s="494">
        <v>0</v>
      </c>
      <c r="F22" s="497">
        <v>0</v>
      </c>
      <c r="G22" s="531">
        <v>0</v>
      </c>
      <c r="H22" s="728"/>
    </row>
    <row r="23" spans="1:8" ht="15" customHeight="1">
      <c r="A23" s="946" t="s">
        <v>237</v>
      </c>
      <c r="B23" s="947"/>
      <c r="C23" s="948"/>
      <c r="D23" s="497">
        <v>517005.37644999998</v>
      </c>
      <c r="E23" s="494">
        <v>517014.7843</v>
      </c>
      <c r="F23" s="497">
        <v>517021.22125</v>
      </c>
      <c r="G23" s="531">
        <v>517013.79401000001</v>
      </c>
      <c r="H23" s="728"/>
    </row>
    <row r="24" spans="1:8" ht="15" customHeight="1">
      <c r="A24" s="946" t="s">
        <v>236</v>
      </c>
      <c r="B24" s="947"/>
      <c r="C24" s="948"/>
      <c r="D24" s="497">
        <v>517005.37644999998</v>
      </c>
      <c r="E24" s="494">
        <v>517014.7843</v>
      </c>
      <c r="F24" s="497">
        <v>517021.22125</v>
      </c>
      <c r="G24" s="531">
        <v>517013.79401000001</v>
      </c>
      <c r="H24" s="728"/>
    </row>
    <row r="25" spans="1:8" ht="15" customHeight="1">
      <c r="A25" s="946" t="s">
        <v>235</v>
      </c>
      <c r="B25" s="947"/>
      <c r="C25" s="948"/>
      <c r="D25" s="497">
        <v>0</v>
      </c>
      <c r="E25" s="494">
        <v>0</v>
      </c>
      <c r="F25" s="497">
        <v>0</v>
      </c>
      <c r="G25" s="531">
        <v>0</v>
      </c>
      <c r="H25" s="728"/>
    </row>
    <row r="26" spans="1:8" ht="15" customHeight="1">
      <c r="A26" s="946" t="s">
        <v>234</v>
      </c>
      <c r="B26" s="947"/>
      <c r="C26" s="948"/>
      <c r="D26" s="497">
        <v>0</v>
      </c>
      <c r="E26" s="494">
        <v>0</v>
      </c>
      <c r="F26" s="497">
        <v>0</v>
      </c>
      <c r="G26" s="531">
        <v>0</v>
      </c>
      <c r="H26" s="728"/>
    </row>
    <row r="27" spans="1:8" ht="15" customHeight="1">
      <c r="A27" s="946" t="s">
        <v>233</v>
      </c>
      <c r="B27" s="947"/>
      <c r="C27" s="948"/>
      <c r="D27" s="497">
        <v>177367350.15678</v>
      </c>
      <c r="E27" s="494">
        <v>186582149.45085001</v>
      </c>
      <c r="F27" s="497">
        <v>192405640.49038002</v>
      </c>
      <c r="G27" s="531">
        <v>170128635.27105999</v>
      </c>
      <c r="H27" s="728"/>
    </row>
    <row r="28" spans="1:8" ht="15" customHeight="1">
      <c r="A28" s="946" t="s">
        <v>232</v>
      </c>
      <c r="B28" s="947"/>
      <c r="C28" s="948"/>
      <c r="D28" s="497">
        <v>3505946.0853000004</v>
      </c>
      <c r="E28" s="494">
        <v>3104466.0933900001</v>
      </c>
      <c r="F28" s="497">
        <v>3084017.31837</v>
      </c>
      <c r="G28" s="531">
        <v>0</v>
      </c>
      <c r="H28" s="728"/>
    </row>
    <row r="29" spans="1:8" ht="15" customHeight="1">
      <c r="A29" s="946" t="s">
        <v>231</v>
      </c>
      <c r="B29" s="947"/>
      <c r="C29" s="948"/>
      <c r="D29" s="497">
        <v>173861404.07148001</v>
      </c>
      <c r="E29" s="494">
        <v>183477683.35745999</v>
      </c>
      <c r="F29" s="497">
        <v>189321623.17201</v>
      </c>
      <c r="G29" s="531">
        <v>170128635.27105999</v>
      </c>
      <c r="H29" s="728"/>
    </row>
    <row r="30" spans="1:8" ht="15" customHeight="1">
      <c r="A30" s="946" t="s">
        <v>230</v>
      </c>
      <c r="B30" s="947"/>
      <c r="C30" s="948"/>
      <c r="D30" s="497">
        <v>12467593.618790001</v>
      </c>
      <c r="E30" s="494">
        <v>12470761.387729999</v>
      </c>
      <c r="F30" s="497">
        <v>12420499.06904</v>
      </c>
      <c r="G30" s="531">
        <v>12389478.71074</v>
      </c>
      <c r="H30" s="728"/>
    </row>
    <row r="31" spans="1:8" ht="15" customHeight="1">
      <c r="A31" s="946" t="s">
        <v>229</v>
      </c>
      <c r="B31" s="947"/>
      <c r="C31" s="948"/>
      <c r="D31" s="497">
        <v>12467593.618790001</v>
      </c>
      <c r="E31" s="494">
        <v>12470761.387729999</v>
      </c>
      <c r="F31" s="497">
        <v>12420499.06904</v>
      </c>
      <c r="G31" s="531">
        <v>12389478.71074</v>
      </c>
      <c r="H31" s="728"/>
    </row>
    <row r="32" spans="1:8" ht="15" customHeight="1">
      <c r="A32" s="946" t="s">
        <v>228</v>
      </c>
      <c r="B32" s="947"/>
      <c r="C32" s="948"/>
      <c r="D32" s="497">
        <v>0</v>
      </c>
      <c r="E32" s="494">
        <v>0</v>
      </c>
      <c r="F32" s="497">
        <v>0</v>
      </c>
      <c r="G32" s="531">
        <v>0</v>
      </c>
      <c r="H32" s="728"/>
    </row>
    <row r="33" spans="1:8" ht="15" customHeight="1">
      <c r="A33" s="946" t="s">
        <v>227</v>
      </c>
      <c r="B33" s="947"/>
      <c r="C33" s="948"/>
      <c r="D33" s="497">
        <v>1502530.58653</v>
      </c>
      <c r="E33" s="494">
        <v>2494681.9406999997</v>
      </c>
      <c r="F33" s="497">
        <v>1957928.7223599998</v>
      </c>
      <c r="G33" s="531">
        <v>1477740.75817</v>
      </c>
      <c r="H33" s="728"/>
    </row>
    <row r="34" spans="1:8" ht="15" customHeight="1">
      <c r="A34" s="946" t="s">
        <v>226</v>
      </c>
      <c r="B34" s="947"/>
      <c r="C34" s="948"/>
      <c r="D34" s="497">
        <v>167157.58541</v>
      </c>
      <c r="E34" s="494">
        <v>514521.38746</v>
      </c>
      <c r="F34" s="497">
        <v>387011.07614999998</v>
      </c>
      <c r="G34" s="531">
        <v>331409.88204</v>
      </c>
      <c r="H34" s="728"/>
    </row>
    <row r="35" spans="1:8" ht="15" customHeight="1">
      <c r="A35" s="946" t="s">
        <v>225</v>
      </c>
      <c r="B35" s="947"/>
      <c r="C35" s="948"/>
      <c r="D35" s="497">
        <v>516319.84052999999</v>
      </c>
      <c r="E35" s="494">
        <v>516319.84052999999</v>
      </c>
      <c r="F35" s="497">
        <v>629092.16779999994</v>
      </c>
      <c r="G35" s="531">
        <v>633727.8047000001</v>
      </c>
      <c r="H35" s="728"/>
    </row>
    <row r="36" spans="1:8" ht="15" customHeight="1">
      <c r="A36" s="946" t="s">
        <v>224</v>
      </c>
      <c r="B36" s="947"/>
      <c r="C36" s="948"/>
      <c r="D36" s="497">
        <v>758173.64694000001</v>
      </c>
      <c r="E36" s="494">
        <v>799144.95302000002</v>
      </c>
      <c r="F36" s="497">
        <v>832101.40422000003</v>
      </c>
      <c r="G36" s="531">
        <v>838131.26672000007</v>
      </c>
      <c r="H36" s="728"/>
    </row>
    <row r="37" spans="1:8" ht="15" customHeight="1">
      <c r="A37" s="946" t="s">
        <v>223</v>
      </c>
      <c r="B37" s="947"/>
      <c r="C37" s="948"/>
      <c r="D37" s="497">
        <v>758173.64694000001</v>
      </c>
      <c r="E37" s="494">
        <v>799144.95302000002</v>
      </c>
      <c r="F37" s="497">
        <v>832101.40422000003</v>
      </c>
      <c r="G37" s="531">
        <v>838131.26672000007</v>
      </c>
      <c r="H37" s="728"/>
    </row>
    <row r="38" spans="1:8" ht="15" customHeight="1">
      <c r="A38" s="946" t="s">
        <v>222</v>
      </c>
      <c r="B38" s="947"/>
      <c r="C38" s="948"/>
      <c r="D38" s="497">
        <v>0</v>
      </c>
      <c r="E38" s="494">
        <v>0</v>
      </c>
      <c r="F38" s="497">
        <v>0</v>
      </c>
      <c r="G38" s="531">
        <v>0</v>
      </c>
      <c r="H38" s="728"/>
    </row>
    <row r="39" spans="1:8" ht="15" customHeight="1">
      <c r="A39" s="946" t="s">
        <v>221</v>
      </c>
      <c r="B39" s="947"/>
      <c r="C39" s="948"/>
      <c r="D39" s="497">
        <v>1733956.7622700001</v>
      </c>
      <c r="E39" s="494">
        <v>1750974.4180600001</v>
      </c>
      <c r="F39" s="497">
        <v>1778679.2199899999</v>
      </c>
      <c r="G39" s="531">
        <v>1782850.8811199998</v>
      </c>
      <c r="H39" s="728"/>
    </row>
    <row r="40" spans="1:8" ht="15" customHeight="1">
      <c r="A40" s="946" t="s">
        <v>220</v>
      </c>
      <c r="B40" s="947"/>
      <c r="C40" s="948"/>
      <c r="D40" s="497">
        <v>0</v>
      </c>
      <c r="E40" s="494">
        <v>0</v>
      </c>
      <c r="F40" s="497">
        <v>0</v>
      </c>
      <c r="G40" s="531">
        <v>0</v>
      </c>
      <c r="H40" s="728"/>
    </row>
    <row r="41" spans="1:8" ht="15" customHeight="1">
      <c r="A41" s="946" t="s">
        <v>219</v>
      </c>
      <c r="B41" s="947"/>
      <c r="C41" s="948"/>
      <c r="D41" s="497">
        <v>1733956.7622700001</v>
      </c>
      <c r="E41" s="494">
        <v>1750974.4180600001</v>
      </c>
      <c r="F41" s="497">
        <v>1778679.2199899999</v>
      </c>
      <c r="G41" s="531">
        <v>1782850.8811199998</v>
      </c>
      <c r="H41" s="728"/>
    </row>
    <row r="42" spans="1:8" ht="15" customHeight="1">
      <c r="A42" s="946" t="s">
        <v>218</v>
      </c>
      <c r="B42" s="947"/>
      <c r="C42" s="948"/>
      <c r="D42" s="497">
        <v>0</v>
      </c>
      <c r="E42" s="494">
        <v>0</v>
      </c>
      <c r="F42" s="497">
        <v>0</v>
      </c>
      <c r="G42" s="531">
        <v>84058.447</v>
      </c>
      <c r="H42" s="728"/>
    </row>
    <row r="43" spans="1:8" ht="15" customHeight="1">
      <c r="A43" s="946" t="s">
        <v>217</v>
      </c>
      <c r="B43" s="947"/>
      <c r="C43" s="948"/>
      <c r="D43" s="497">
        <v>0</v>
      </c>
      <c r="E43" s="494">
        <v>0</v>
      </c>
      <c r="F43" s="497">
        <v>0</v>
      </c>
      <c r="G43" s="531">
        <v>0</v>
      </c>
      <c r="H43" s="728"/>
    </row>
    <row r="44" spans="1:8" ht="15" customHeight="1">
      <c r="A44" s="946" t="s">
        <v>216</v>
      </c>
      <c r="B44" s="947"/>
      <c r="C44" s="948"/>
      <c r="D44" s="497">
        <v>0</v>
      </c>
      <c r="E44" s="494">
        <v>0</v>
      </c>
      <c r="F44" s="497">
        <v>0</v>
      </c>
      <c r="G44" s="531">
        <v>84058.447</v>
      </c>
      <c r="H44" s="728"/>
    </row>
    <row r="45" spans="1:8" ht="15" customHeight="1">
      <c r="A45" s="946" t="s">
        <v>215</v>
      </c>
      <c r="B45" s="947"/>
      <c r="C45" s="948"/>
      <c r="D45" s="497">
        <v>1292749.8945200001</v>
      </c>
      <c r="E45" s="494">
        <v>1310104.67609</v>
      </c>
      <c r="F45" s="497">
        <v>674430.49878000002</v>
      </c>
      <c r="G45" s="531">
        <v>1140185.89616</v>
      </c>
      <c r="H45" s="728"/>
    </row>
    <row r="46" spans="1:8" ht="15" customHeight="1" thickBot="1">
      <c r="A46" s="952" t="s">
        <v>214</v>
      </c>
      <c r="B46" s="953"/>
      <c r="C46" s="954"/>
      <c r="D46" s="498">
        <v>0</v>
      </c>
      <c r="E46" s="495">
        <v>0</v>
      </c>
      <c r="F46" s="532">
        <v>0</v>
      </c>
      <c r="G46" s="533">
        <v>0</v>
      </c>
      <c r="H46" s="728"/>
    </row>
    <row r="47" spans="1:8" s="126" customFormat="1" ht="39.950000000000003" customHeight="1" thickBot="1">
      <c r="A47" s="932" t="s">
        <v>213</v>
      </c>
      <c r="B47" s="933"/>
      <c r="C47" s="934"/>
      <c r="D47" s="529" t="s">
        <v>114</v>
      </c>
      <c r="E47" s="128" t="s">
        <v>113</v>
      </c>
      <c r="F47" s="128" t="s">
        <v>112</v>
      </c>
      <c r="G47" s="127" t="s">
        <v>111</v>
      </c>
      <c r="H47" s="728"/>
    </row>
    <row r="48" spans="1:8">
      <c r="A48" s="935" t="s">
        <v>212</v>
      </c>
      <c r="B48" s="936"/>
      <c r="C48" s="937"/>
      <c r="D48" s="496">
        <v>226904702.79128</v>
      </c>
      <c r="E48" s="496">
        <v>222838199.25585002</v>
      </c>
      <c r="F48" s="496">
        <v>226027852.72429001</v>
      </c>
      <c r="G48" s="530">
        <v>208013370.36917999</v>
      </c>
      <c r="H48" s="728"/>
    </row>
    <row r="49" spans="1:8" ht="15" customHeight="1">
      <c r="A49" s="926" t="s">
        <v>211</v>
      </c>
      <c r="B49" s="927"/>
      <c r="C49" s="928"/>
      <c r="D49" s="497">
        <v>203845059.21191001</v>
      </c>
      <c r="E49" s="497">
        <v>199369869.74873999</v>
      </c>
      <c r="F49" s="497">
        <v>203156192.72192001</v>
      </c>
      <c r="G49" s="531">
        <v>187525406.03854001</v>
      </c>
      <c r="H49" s="728"/>
    </row>
    <row r="50" spans="1:8" ht="15" customHeight="1">
      <c r="A50" s="926" t="s">
        <v>210</v>
      </c>
      <c r="B50" s="927"/>
      <c r="C50" s="928"/>
      <c r="D50" s="497">
        <v>1457172.63934</v>
      </c>
      <c r="E50" s="497">
        <v>1912562.3257500001</v>
      </c>
      <c r="F50" s="497">
        <v>1823800.0814499999</v>
      </c>
      <c r="G50" s="531">
        <v>1697345.9056900002</v>
      </c>
      <c r="H50" s="728"/>
    </row>
    <row r="51" spans="1:8" ht="15" customHeight="1">
      <c r="A51" s="926" t="s">
        <v>209</v>
      </c>
      <c r="B51" s="927"/>
      <c r="C51" s="928"/>
      <c r="D51" s="497">
        <v>1416743.6399900001</v>
      </c>
      <c r="E51" s="497">
        <v>1785980.4866600002</v>
      </c>
      <c r="F51" s="497">
        <v>1751027.1614999999</v>
      </c>
      <c r="G51" s="531">
        <v>1697345.9056900002</v>
      </c>
      <c r="H51" s="728"/>
    </row>
    <row r="52" spans="1:8" ht="15" customHeight="1">
      <c r="A52" s="926" t="s">
        <v>208</v>
      </c>
      <c r="B52" s="927"/>
      <c r="C52" s="928"/>
      <c r="D52" s="497">
        <v>40428.999349999998</v>
      </c>
      <c r="E52" s="497">
        <v>126581.83909000001</v>
      </c>
      <c r="F52" s="497">
        <v>72772.919949999996</v>
      </c>
      <c r="G52" s="531">
        <v>0</v>
      </c>
      <c r="H52" s="728"/>
    </row>
    <row r="53" spans="1:8" ht="15" customHeight="1">
      <c r="A53" s="926" t="s">
        <v>207</v>
      </c>
      <c r="B53" s="927"/>
      <c r="C53" s="928"/>
      <c r="D53" s="497">
        <v>0</v>
      </c>
      <c r="E53" s="497">
        <v>0</v>
      </c>
      <c r="F53" s="497">
        <v>0</v>
      </c>
      <c r="G53" s="531">
        <v>0</v>
      </c>
      <c r="H53" s="728"/>
    </row>
    <row r="54" spans="1:8" ht="15" customHeight="1">
      <c r="A54" s="926" t="s">
        <v>206</v>
      </c>
      <c r="B54" s="927"/>
      <c r="C54" s="928"/>
      <c r="D54" s="497">
        <v>0</v>
      </c>
      <c r="E54" s="497">
        <v>0</v>
      </c>
      <c r="F54" s="497">
        <v>0</v>
      </c>
      <c r="G54" s="531">
        <v>0</v>
      </c>
      <c r="H54" s="728"/>
    </row>
    <row r="55" spans="1:8" ht="15" customHeight="1">
      <c r="A55" s="926" t="s">
        <v>205</v>
      </c>
      <c r="B55" s="927"/>
      <c r="C55" s="928"/>
      <c r="D55" s="497">
        <v>0</v>
      </c>
      <c r="E55" s="497">
        <v>0</v>
      </c>
      <c r="F55" s="497">
        <v>0</v>
      </c>
      <c r="G55" s="531">
        <v>0</v>
      </c>
      <c r="H55" s="728"/>
    </row>
    <row r="56" spans="1:8" ht="15" customHeight="1">
      <c r="A56" s="926" t="s">
        <v>204</v>
      </c>
      <c r="B56" s="927"/>
      <c r="C56" s="928"/>
      <c r="D56" s="497">
        <v>0</v>
      </c>
      <c r="E56" s="497">
        <v>0</v>
      </c>
      <c r="F56" s="497">
        <v>0</v>
      </c>
      <c r="G56" s="531">
        <v>0</v>
      </c>
      <c r="H56" s="728"/>
    </row>
    <row r="57" spans="1:8" ht="15" customHeight="1">
      <c r="A57" s="926" t="s">
        <v>203</v>
      </c>
      <c r="B57" s="927"/>
      <c r="C57" s="928"/>
      <c r="D57" s="497">
        <v>0</v>
      </c>
      <c r="E57" s="497">
        <v>0</v>
      </c>
      <c r="F57" s="497">
        <v>0</v>
      </c>
      <c r="G57" s="531">
        <v>0</v>
      </c>
      <c r="H57" s="728"/>
    </row>
    <row r="58" spans="1:8" ht="15" customHeight="1">
      <c r="A58" s="926" t="s">
        <v>202</v>
      </c>
      <c r="B58" s="927"/>
      <c r="C58" s="928"/>
      <c r="D58" s="497">
        <v>0</v>
      </c>
      <c r="E58" s="497">
        <v>0</v>
      </c>
      <c r="F58" s="497">
        <v>0</v>
      </c>
      <c r="G58" s="531">
        <v>0</v>
      </c>
      <c r="H58" s="728"/>
    </row>
    <row r="59" spans="1:8" ht="15" customHeight="1">
      <c r="A59" s="926" t="s">
        <v>201</v>
      </c>
      <c r="B59" s="927"/>
      <c r="C59" s="928"/>
      <c r="D59" s="497">
        <v>0</v>
      </c>
      <c r="E59" s="497">
        <v>0</v>
      </c>
      <c r="F59" s="497">
        <v>0</v>
      </c>
      <c r="G59" s="531">
        <v>0</v>
      </c>
      <c r="H59" s="728"/>
    </row>
    <row r="60" spans="1:8" ht="15" customHeight="1">
      <c r="A60" s="926" t="s">
        <v>200</v>
      </c>
      <c r="B60" s="927"/>
      <c r="C60" s="928"/>
      <c r="D60" s="497">
        <v>196231677.40684</v>
      </c>
      <c r="E60" s="497">
        <v>190561142.34290999</v>
      </c>
      <c r="F60" s="497">
        <v>196427009.96329999</v>
      </c>
      <c r="G60" s="531">
        <v>180563465.71960998</v>
      </c>
      <c r="H60" s="728"/>
    </row>
    <row r="61" spans="1:8" ht="15" customHeight="1">
      <c r="A61" s="926" t="s">
        <v>199</v>
      </c>
      <c r="B61" s="927"/>
      <c r="C61" s="928"/>
      <c r="D61" s="497">
        <v>176783186.28128001</v>
      </c>
      <c r="E61" s="497">
        <v>173078900.90772</v>
      </c>
      <c r="F61" s="497">
        <v>179229683.87830999</v>
      </c>
      <c r="G61" s="531">
        <v>171105463.54898998</v>
      </c>
      <c r="H61" s="728"/>
    </row>
    <row r="62" spans="1:8" ht="15" customHeight="1">
      <c r="A62" s="926" t="s">
        <v>198</v>
      </c>
      <c r="B62" s="927"/>
      <c r="C62" s="928"/>
      <c r="D62" s="497">
        <v>19103399.975110002</v>
      </c>
      <c r="E62" s="497">
        <v>17374911.167209998</v>
      </c>
      <c r="F62" s="497">
        <v>17055953.509819999</v>
      </c>
      <c r="G62" s="531">
        <v>9345665.3464899994</v>
      </c>
      <c r="H62" s="728"/>
    </row>
    <row r="63" spans="1:8" ht="15" customHeight="1">
      <c r="A63" s="926" t="s">
        <v>197</v>
      </c>
      <c r="B63" s="927"/>
      <c r="C63" s="928"/>
      <c r="D63" s="497">
        <v>345091.15045000002</v>
      </c>
      <c r="E63" s="497">
        <v>107330.26798</v>
      </c>
      <c r="F63" s="497">
        <v>141372.57517</v>
      </c>
      <c r="G63" s="531">
        <v>112336.82412999999</v>
      </c>
      <c r="H63" s="728"/>
    </row>
    <row r="64" spans="1:8" ht="15" customHeight="1">
      <c r="A64" s="926" t="s">
        <v>196</v>
      </c>
      <c r="B64" s="927"/>
      <c r="C64" s="928"/>
      <c r="D64" s="497">
        <v>1168041.3190799998</v>
      </c>
      <c r="E64" s="497">
        <v>1497020.0870899998</v>
      </c>
      <c r="F64" s="497">
        <v>1019731.30866</v>
      </c>
      <c r="G64" s="531">
        <v>902550.67035999999</v>
      </c>
      <c r="H64" s="728"/>
    </row>
    <row r="65" spans="1:8" ht="15" customHeight="1">
      <c r="A65" s="926" t="s">
        <v>195</v>
      </c>
      <c r="B65" s="927"/>
      <c r="C65" s="928"/>
      <c r="D65" s="497">
        <v>469208.71643999999</v>
      </c>
      <c r="E65" s="497">
        <v>1459369.4009</v>
      </c>
      <c r="F65" s="497">
        <v>1081066.91805</v>
      </c>
      <c r="G65" s="531">
        <v>738830.04151000001</v>
      </c>
      <c r="H65" s="728"/>
    </row>
    <row r="66" spans="1:8" ht="15" customHeight="1">
      <c r="A66" s="926" t="s">
        <v>194</v>
      </c>
      <c r="B66" s="927"/>
      <c r="C66" s="928"/>
      <c r="D66" s="497">
        <v>660615.88160000008</v>
      </c>
      <c r="E66" s="497">
        <v>813709.64902999997</v>
      </c>
      <c r="F66" s="497">
        <v>501090.18170999998</v>
      </c>
      <c r="G66" s="531">
        <v>571952.92483000003</v>
      </c>
      <c r="H66" s="728"/>
    </row>
    <row r="67" spans="1:8" ht="15" customHeight="1">
      <c r="A67" s="926" t="s">
        <v>193</v>
      </c>
      <c r="B67" s="927"/>
      <c r="C67" s="928"/>
      <c r="D67" s="497">
        <v>0</v>
      </c>
      <c r="E67" s="497">
        <v>0</v>
      </c>
      <c r="F67" s="497">
        <v>0</v>
      </c>
      <c r="G67" s="531">
        <v>0</v>
      </c>
      <c r="H67" s="728"/>
    </row>
    <row r="68" spans="1:8" ht="15" customHeight="1">
      <c r="A68" s="926" t="s">
        <v>192</v>
      </c>
      <c r="B68" s="927"/>
      <c r="C68" s="928"/>
      <c r="D68" s="497">
        <v>0</v>
      </c>
      <c r="E68" s="497">
        <v>0</v>
      </c>
      <c r="F68" s="497">
        <v>0</v>
      </c>
      <c r="G68" s="531">
        <v>0</v>
      </c>
      <c r="H68" s="728"/>
    </row>
    <row r="69" spans="1:8" ht="15" customHeight="1">
      <c r="A69" s="926" t="s">
        <v>191</v>
      </c>
      <c r="B69" s="927"/>
      <c r="C69" s="928"/>
      <c r="D69" s="497">
        <v>0</v>
      </c>
      <c r="E69" s="497">
        <v>0</v>
      </c>
      <c r="F69" s="497">
        <v>0</v>
      </c>
      <c r="G69" s="531">
        <v>0</v>
      </c>
      <c r="H69" s="728"/>
    </row>
    <row r="70" spans="1:8" ht="15" customHeight="1">
      <c r="A70" s="926" t="s">
        <v>190</v>
      </c>
      <c r="B70" s="927"/>
      <c r="C70" s="928"/>
      <c r="D70" s="497">
        <v>201391.11332</v>
      </c>
      <c r="E70" s="497">
        <v>179927.46562999999</v>
      </c>
      <c r="F70" s="497">
        <v>17217.468379999998</v>
      </c>
      <c r="G70" s="531">
        <v>93909.804000000004</v>
      </c>
      <c r="H70" s="728"/>
    </row>
    <row r="71" spans="1:8" ht="15" customHeight="1">
      <c r="A71" s="926" t="s">
        <v>189</v>
      </c>
      <c r="B71" s="927"/>
      <c r="C71" s="928"/>
      <c r="D71" s="497">
        <v>99988.221290000001</v>
      </c>
      <c r="E71" s="497">
        <v>84802.919399999999</v>
      </c>
      <c r="F71" s="497">
        <v>51955.807740000004</v>
      </c>
      <c r="G71" s="531">
        <v>61480.673130000003</v>
      </c>
      <c r="H71" s="728"/>
    </row>
    <row r="72" spans="1:8">
      <c r="A72" s="926" t="s">
        <v>188</v>
      </c>
      <c r="B72" s="927"/>
      <c r="C72" s="928"/>
      <c r="D72" s="497">
        <v>359236.54699</v>
      </c>
      <c r="E72" s="497">
        <v>548979.26399999997</v>
      </c>
      <c r="F72" s="497">
        <v>431916.90558999998</v>
      </c>
      <c r="G72" s="531">
        <v>416562.44769999996</v>
      </c>
      <c r="H72" s="728"/>
    </row>
    <row r="73" spans="1:8">
      <c r="A73" s="926" t="s">
        <v>187</v>
      </c>
      <c r="B73" s="927"/>
      <c r="C73" s="928"/>
      <c r="D73" s="497">
        <v>58364.951079999999</v>
      </c>
      <c r="E73" s="497">
        <v>12325.593999999999</v>
      </c>
      <c r="F73" s="497">
        <v>52329.161999999997</v>
      </c>
      <c r="G73" s="531">
        <v>55.631999999999998</v>
      </c>
      <c r="H73" s="728"/>
    </row>
    <row r="74" spans="1:8">
      <c r="A74" s="926" t="s">
        <v>186</v>
      </c>
      <c r="B74" s="927"/>
      <c r="C74" s="928"/>
      <c r="D74" s="497">
        <v>0</v>
      </c>
      <c r="E74" s="497">
        <v>0</v>
      </c>
      <c r="F74" s="497">
        <v>0</v>
      </c>
      <c r="G74" s="531">
        <v>0</v>
      </c>
      <c r="H74" s="728"/>
    </row>
    <row r="75" spans="1:8">
      <c r="A75" s="926" t="s">
        <v>185</v>
      </c>
      <c r="B75" s="927"/>
      <c r="C75" s="928"/>
      <c r="D75" s="497">
        <v>58364.951079999999</v>
      </c>
      <c r="E75" s="497">
        <v>12325.593999999999</v>
      </c>
      <c r="F75" s="497">
        <v>52329.161999999997</v>
      </c>
      <c r="G75" s="531">
        <v>55.631999999999998</v>
      </c>
      <c r="H75" s="728"/>
    </row>
    <row r="76" spans="1:8">
      <c r="A76" s="926" t="s">
        <v>184</v>
      </c>
      <c r="B76" s="927"/>
      <c r="C76" s="928"/>
      <c r="D76" s="497">
        <v>0</v>
      </c>
      <c r="E76" s="497">
        <v>0</v>
      </c>
      <c r="F76" s="497">
        <v>0</v>
      </c>
      <c r="G76" s="531">
        <v>0</v>
      </c>
      <c r="H76" s="728"/>
    </row>
    <row r="77" spans="1:8">
      <c r="A77" s="926" t="s">
        <v>183</v>
      </c>
      <c r="B77" s="927"/>
      <c r="C77" s="928"/>
      <c r="D77" s="497">
        <v>3799978.2975300001</v>
      </c>
      <c r="E77" s="497">
        <v>3113740.3490599999</v>
      </c>
      <c r="F77" s="497">
        <v>2251165.1067499998</v>
      </c>
      <c r="G77" s="531">
        <v>3051205.1445399998</v>
      </c>
      <c r="H77" s="728"/>
    </row>
    <row r="78" spans="1:8" ht="15" customHeight="1">
      <c r="A78" s="926" t="s">
        <v>182</v>
      </c>
      <c r="B78" s="927"/>
      <c r="C78" s="928"/>
      <c r="D78" s="497">
        <v>0</v>
      </c>
      <c r="E78" s="497">
        <v>0</v>
      </c>
      <c r="F78" s="497">
        <v>0</v>
      </c>
      <c r="G78" s="531">
        <v>0</v>
      </c>
      <c r="H78" s="728"/>
    </row>
    <row r="79" spans="1:8">
      <c r="A79" s="926" t="s">
        <v>181</v>
      </c>
      <c r="B79" s="927"/>
      <c r="C79" s="928"/>
      <c r="D79" s="497">
        <v>23059643.579369999</v>
      </c>
      <c r="E79" s="497">
        <v>23468329.50711</v>
      </c>
      <c r="F79" s="497">
        <v>22871660.00237</v>
      </c>
      <c r="G79" s="531">
        <v>20487964.330639999</v>
      </c>
      <c r="H79" s="728"/>
    </row>
    <row r="80" spans="1:8">
      <c r="A80" s="926" t="s">
        <v>180</v>
      </c>
      <c r="B80" s="927"/>
      <c r="C80" s="928"/>
      <c r="D80" s="497">
        <v>11060800</v>
      </c>
      <c r="E80" s="497">
        <v>11060800</v>
      </c>
      <c r="F80" s="497">
        <v>11060800</v>
      </c>
      <c r="G80" s="531">
        <v>11060800</v>
      </c>
      <c r="H80" s="728"/>
    </row>
    <row r="81" spans="1:8">
      <c r="A81" s="926" t="s">
        <v>179</v>
      </c>
      <c r="B81" s="927"/>
      <c r="C81" s="928"/>
      <c r="D81" s="497">
        <v>11060800</v>
      </c>
      <c r="E81" s="497">
        <v>11060800</v>
      </c>
      <c r="F81" s="497">
        <v>11060800</v>
      </c>
      <c r="G81" s="531">
        <v>11060800</v>
      </c>
      <c r="H81" s="728"/>
    </row>
    <row r="82" spans="1:8">
      <c r="A82" s="926" t="s">
        <v>178</v>
      </c>
      <c r="B82" s="927"/>
      <c r="C82" s="928"/>
      <c r="D82" s="497">
        <v>0</v>
      </c>
      <c r="E82" s="497">
        <v>0</v>
      </c>
      <c r="F82" s="497">
        <v>0</v>
      </c>
      <c r="G82" s="531">
        <v>0</v>
      </c>
      <c r="H82" s="728"/>
    </row>
    <row r="83" spans="1:8">
      <c r="A83" s="926" t="s">
        <v>177</v>
      </c>
      <c r="B83" s="927"/>
      <c r="C83" s="928"/>
      <c r="D83" s="497">
        <v>0</v>
      </c>
      <c r="E83" s="497">
        <v>0</v>
      </c>
      <c r="F83" s="497">
        <v>0</v>
      </c>
      <c r="G83" s="531">
        <v>0</v>
      </c>
      <c r="H83" s="728"/>
    </row>
    <row r="84" spans="1:8" ht="15" customHeight="1">
      <c r="A84" s="926" t="s">
        <v>176</v>
      </c>
      <c r="B84" s="927"/>
      <c r="C84" s="928"/>
      <c r="D84" s="497">
        <v>1934450</v>
      </c>
      <c r="E84" s="497">
        <v>1934450</v>
      </c>
      <c r="F84" s="497">
        <v>1934450</v>
      </c>
      <c r="G84" s="531">
        <v>0</v>
      </c>
      <c r="H84" s="728"/>
    </row>
    <row r="85" spans="1:8">
      <c r="A85" s="926" t="s">
        <v>175</v>
      </c>
      <c r="B85" s="927"/>
      <c r="C85" s="928"/>
      <c r="D85" s="497">
        <v>0</v>
      </c>
      <c r="E85" s="497">
        <v>0</v>
      </c>
      <c r="F85" s="497">
        <v>0</v>
      </c>
      <c r="G85" s="531">
        <v>0</v>
      </c>
      <c r="H85" s="728"/>
    </row>
    <row r="86" spans="1:8">
      <c r="A86" s="926" t="s">
        <v>174</v>
      </c>
      <c r="B86" s="927"/>
      <c r="C86" s="928"/>
      <c r="D86" s="497">
        <v>1934450</v>
      </c>
      <c r="E86" s="497">
        <v>1934450</v>
      </c>
      <c r="F86" s="497">
        <v>1934450</v>
      </c>
      <c r="G86" s="531">
        <v>0</v>
      </c>
      <c r="H86" s="728"/>
    </row>
    <row r="87" spans="1:8">
      <c r="A87" s="926" t="s">
        <v>173</v>
      </c>
      <c r="B87" s="927"/>
      <c r="C87" s="928"/>
      <c r="D87" s="497">
        <v>0</v>
      </c>
      <c r="E87" s="497">
        <v>0</v>
      </c>
      <c r="F87" s="497">
        <v>0</v>
      </c>
      <c r="G87" s="531">
        <v>0</v>
      </c>
      <c r="H87" s="728"/>
    </row>
    <row r="88" spans="1:8" ht="15" customHeight="1">
      <c r="A88" s="926" t="s">
        <v>172</v>
      </c>
      <c r="B88" s="927"/>
      <c r="C88" s="928"/>
      <c r="D88" s="497">
        <v>201616.51905999999</v>
      </c>
      <c r="E88" s="497">
        <v>116260.57914</v>
      </c>
      <c r="F88" s="497">
        <v>220851.77205</v>
      </c>
      <c r="G88" s="531">
        <v>220851.93405000001</v>
      </c>
      <c r="H88" s="728"/>
    </row>
    <row r="89" spans="1:8" ht="15" customHeight="1">
      <c r="A89" s="926" t="s">
        <v>171</v>
      </c>
      <c r="B89" s="927"/>
      <c r="C89" s="928"/>
      <c r="D89" s="497">
        <v>0</v>
      </c>
      <c r="E89" s="497">
        <v>0</v>
      </c>
      <c r="F89" s="497">
        <v>0</v>
      </c>
      <c r="G89" s="531">
        <v>0</v>
      </c>
      <c r="H89" s="728"/>
    </row>
    <row r="90" spans="1:8">
      <c r="A90" s="926" t="s">
        <v>170</v>
      </c>
      <c r="B90" s="927"/>
      <c r="C90" s="928"/>
      <c r="D90" s="497">
        <v>0</v>
      </c>
      <c r="E90" s="497">
        <v>0</v>
      </c>
      <c r="F90" s="497">
        <v>0</v>
      </c>
      <c r="G90" s="531">
        <v>0</v>
      </c>
      <c r="H90" s="728"/>
    </row>
    <row r="91" spans="1:8">
      <c r="A91" s="926" t="s">
        <v>169</v>
      </c>
      <c r="B91" s="927"/>
      <c r="C91" s="928"/>
      <c r="D91" s="497">
        <v>0</v>
      </c>
      <c r="E91" s="497">
        <v>0</v>
      </c>
      <c r="F91" s="497">
        <v>0</v>
      </c>
      <c r="G91" s="531">
        <v>0</v>
      </c>
      <c r="H91" s="728"/>
    </row>
    <row r="92" spans="1:8">
      <c r="A92" s="926" t="s">
        <v>168</v>
      </c>
      <c r="B92" s="927"/>
      <c r="C92" s="928"/>
      <c r="D92" s="497">
        <v>0</v>
      </c>
      <c r="E92" s="497">
        <v>0</v>
      </c>
      <c r="F92" s="497">
        <v>0</v>
      </c>
      <c r="G92" s="531">
        <v>0</v>
      </c>
      <c r="H92" s="728"/>
    </row>
    <row r="93" spans="1:8" ht="15" customHeight="1">
      <c r="A93" s="926" t="s">
        <v>167</v>
      </c>
      <c r="B93" s="927"/>
      <c r="C93" s="928"/>
      <c r="D93" s="497">
        <v>0</v>
      </c>
      <c r="E93" s="497">
        <v>0</v>
      </c>
      <c r="F93" s="497">
        <v>0</v>
      </c>
      <c r="G93" s="531">
        <v>0</v>
      </c>
      <c r="H93" s="728"/>
    </row>
    <row r="94" spans="1:8" ht="15" customHeight="1">
      <c r="A94" s="926" t="s">
        <v>166</v>
      </c>
      <c r="B94" s="927"/>
      <c r="C94" s="928"/>
      <c r="D94" s="497">
        <v>0</v>
      </c>
      <c r="E94" s="497">
        <v>0</v>
      </c>
      <c r="F94" s="497">
        <v>0</v>
      </c>
      <c r="G94" s="531">
        <v>0</v>
      </c>
      <c r="H94" s="728"/>
    </row>
    <row r="95" spans="1:8" ht="15" customHeight="1">
      <c r="A95" s="926" t="s">
        <v>165</v>
      </c>
      <c r="B95" s="927"/>
      <c r="C95" s="928"/>
      <c r="D95" s="497">
        <v>201616.51905999999</v>
      </c>
      <c r="E95" s="497">
        <v>116260.57914</v>
      </c>
      <c r="F95" s="497">
        <v>220851.77205</v>
      </c>
      <c r="G95" s="531">
        <v>220851.93405000001</v>
      </c>
      <c r="H95" s="728"/>
    </row>
    <row r="96" spans="1:8" ht="15" customHeight="1">
      <c r="A96" s="926" t="s">
        <v>164</v>
      </c>
      <c r="B96" s="927"/>
      <c r="C96" s="928"/>
      <c r="D96" s="497">
        <v>0</v>
      </c>
      <c r="E96" s="497">
        <v>0</v>
      </c>
      <c r="F96" s="497">
        <v>0</v>
      </c>
      <c r="G96" s="531">
        <v>0</v>
      </c>
      <c r="H96" s="728"/>
    </row>
    <row r="97" spans="1:8">
      <c r="A97" s="926" t="s">
        <v>163</v>
      </c>
      <c r="B97" s="927"/>
      <c r="C97" s="928"/>
      <c r="D97" s="497">
        <v>0</v>
      </c>
      <c r="E97" s="497">
        <v>0</v>
      </c>
      <c r="F97" s="497">
        <v>0</v>
      </c>
      <c r="G97" s="531">
        <v>0</v>
      </c>
      <c r="H97" s="728"/>
    </row>
    <row r="98" spans="1:8" ht="15" customHeight="1">
      <c r="A98" s="926" t="s">
        <v>162</v>
      </c>
      <c r="B98" s="927"/>
      <c r="C98" s="928"/>
      <c r="D98" s="497">
        <v>-19235.253000000001</v>
      </c>
      <c r="E98" s="497">
        <v>-104591.19292</v>
      </c>
      <c r="F98" s="497">
        <v>0</v>
      </c>
      <c r="G98" s="531">
        <v>0</v>
      </c>
      <c r="H98" s="728"/>
    </row>
    <row r="99" spans="1:8" ht="15" customHeight="1">
      <c r="A99" s="926" t="s">
        <v>161</v>
      </c>
      <c r="B99" s="927"/>
      <c r="C99" s="928"/>
      <c r="D99" s="497">
        <v>220851.77205999999</v>
      </c>
      <c r="E99" s="497">
        <v>220851.77205999999</v>
      </c>
      <c r="F99" s="497">
        <v>220851.77205</v>
      </c>
      <c r="G99" s="531">
        <v>220851.93405000001</v>
      </c>
      <c r="H99" s="728"/>
    </row>
    <row r="100" spans="1:8" ht="15" customHeight="1">
      <c r="A100" s="926" t="s">
        <v>160</v>
      </c>
      <c r="B100" s="927"/>
      <c r="C100" s="928"/>
      <c r="D100" s="497">
        <v>0</v>
      </c>
      <c r="E100" s="497">
        <v>0</v>
      </c>
      <c r="F100" s="497">
        <v>0</v>
      </c>
      <c r="G100" s="531">
        <v>0</v>
      </c>
      <c r="H100" s="728"/>
    </row>
    <row r="101" spans="1:8" ht="15" customHeight="1">
      <c r="A101" s="926" t="s">
        <v>159</v>
      </c>
      <c r="B101" s="927"/>
      <c r="C101" s="928"/>
      <c r="D101" s="497">
        <v>0</v>
      </c>
      <c r="E101" s="497">
        <v>0</v>
      </c>
      <c r="F101" s="497">
        <v>0</v>
      </c>
      <c r="G101" s="531">
        <v>0</v>
      </c>
      <c r="H101" s="728"/>
    </row>
    <row r="102" spans="1:8" ht="15" customHeight="1">
      <c r="A102" s="926" t="s">
        <v>158</v>
      </c>
      <c r="B102" s="927"/>
      <c r="C102" s="928"/>
      <c r="D102" s="497">
        <v>7835349.7145600002</v>
      </c>
      <c r="E102" s="497">
        <v>8961997.3804100007</v>
      </c>
      <c r="F102" s="497">
        <v>6912966.9586800002</v>
      </c>
      <c r="G102" s="531">
        <v>6912966.9586800002</v>
      </c>
      <c r="H102" s="728"/>
    </row>
    <row r="103" spans="1:8">
      <c r="A103" s="926" t="s">
        <v>157</v>
      </c>
      <c r="B103" s="927"/>
      <c r="C103" s="928"/>
      <c r="D103" s="497">
        <v>0</v>
      </c>
      <c r="E103" s="497">
        <v>0</v>
      </c>
      <c r="F103" s="497">
        <v>0</v>
      </c>
      <c r="G103" s="531">
        <v>0</v>
      </c>
      <c r="H103" s="728"/>
    </row>
    <row r="104" spans="1:8">
      <c r="A104" s="926" t="s">
        <v>156</v>
      </c>
      <c r="B104" s="927"/>
      <c r="C104" s="928"/>
      <c r="D104" s="497">
        <v>693560.84990999999</v>
      </c>
      <c r="E104" s="497">
        <v>693560.84990999999</v>
      </c>
      <c r="F104" s="497">
        <v>693560.84990999999</v>
      </c>
      <c r="G104" s="531">
        <v>693560.84990999999</v>
      </c>
      <c r="H104" s="728"/>
    </row>
    <row r="105" spans="1:8" ht="30" customHeight="1">
      <c r="A105" s="926" t="s">
        <v>155</v>
      </c>
      <c r="B105" s="927"/>
      <c r="C105" s="928"/>
      <c r="D105" s="497">
        <v>0</v>
      </c>
      <c r="E105" s="497">
        <v>0</v>
      </c>
      <c r="F105" s="497">
        <v>0</v>
      </c>
      <c r="G105" s="531">
        <v>0</v>
      </c>
      <c r="H105" s="728"/>
    </row>
    <row r="106" spans="1:8">
      <c r="A106" s="926" t="s">
        <v>154</v>
      </c>
      <c r="B106" s="927"/>
      <c r="C106" s="928"/>
      <c r="D106" s="497">
        <v>693560.84990999999</v>
      </c>
      <c r="E106" s="497">
        <v>693560.84990999999</v>
      </c>
      <c r="F106" s="497">
        <v>693560.84990999999</v>
      </c>
      <c r="G106" s="531">
        <v>693560.84990999999</v>
      </c>
      <c r="H106" s="728"/>
    </row>
    <row r="107" spans="1:8">
      <c r="A107" s="926" t="s">
        <v>153</v>
      </c>
      <c r="B107" s="927"/>
      <c r="C107" s="928"/>
      <c r="D107" s="497">
        <v>0</v>
      </c>
      <c r="E107" s="497">
        <v>0</v>
      </c>
      <c r="F107" s="497">
        <v>0</v>
      </c>
      <c r="G107" s="531">
        <v>0</v>
      </c>
      <c r="H107" s="728"/>
    </row>
    <row r="108" spans="1:8">
      <c r="A108" s="926" t="s">
        <v>152</v>
      </c>
      <c r="B108" s="927"/>
      <c r="C108" s="928"/>
      <c r="D108" s="497">
        <v>1333866.49584</v>
      </c>
      <c r="E108" s="497">
        <v>701260.69764999999</v>
      </c>
      <c r="F108" s="497">
        <v>2049030.4217300001</v>
      </c>
      <c r="G108" s="531">
        <v>1599784.588</v>
      </c>
      <c r="H108" s="728"/>
    </row>
    <row r="109" spans="1:8">
      <c r="A109" s="926" t="s">
        <v>151</v>
      </c>
      <c r="B109" s="927"/>
      <c r="C109" s="928"/>
      <c r="D109" s="497" t="s">
        <v>3217</v>
      </c>
      <c r="E109" s="497" t="s">
        <v>3217</v>
      </c>
      <c r="F109" s="125" t="s">
        <v>3217</v>
      </c>
      <c r="G109" s="129" t="s">
        <v>3217</v>
      </c>
      <c r="H109" s="728"/>
    </row>
    <row r="110" spans="1:8">
      <c r="A110" s="926" t="s">
        <v>150</v>
      </c>
      <c r="B110" s="927"/>
      <c r="C110" s="928"/>
      <c r="D110" s="497" t="s">
        <v>3217</v>
      </c>
      <c r="E110" s="497" t="s">
        <v>3217</v>
      </c>
      <c r="F110" s="125" t="s">
        <v>3217</v>
      </c>
      <c r="G110" s="129" t="s">
        <v>3217</v>
      </c>
      <c r="H110" s="728"/>
    </row>
    <row r="111" spans="1:8" ht="15" customHeight="1">
      <c r="A111" s="926" t="s">
        <v>149</v>
      </c>
      <c r="B111" s="927"/>
      <c r="C111" s="928"/>
      <c r="D111" s="497" t="s">
        <v>3217</v>
      </c>
      <c r="E111" s="497" t="s">
        <v>3217</v>
      </c>
      <c r="F111" s="125" t="s">
        <v>3217</v>
      </c>
      <c r="G111" s="129" t="s">
        <v>3217</v>
      </c>
      <c r="H111" s="728"/>
    </row>
    <row r="112" spans="1:8" ht="15.75" thickBot="1">
      <c r="A112" s="929" t="s">
        <v>148</v>
      </c>
      <c r="B112" s="930"/>
      <c r="C112" s="931"/>
      <c r="D112" s="498" t="s">
        <v>3217</v>
      </c>
      <c r="E112" s="498" t="s">
        <v>3217</v>
      </c>
      <c r="F112" s="124" t="s">
        <v>3217</v>
      </c>
      <c r="G112" s="275" t="s">
        <v>3217</v>
      </c>
      <c r="H112" s="729"/>
    </row>
    <row r="113" spans="2:9">
      <c r="B113" s="123"/>
      <c r="C113" s="122"/>
      <c r="D113" s="1"/>
      <c r="G113" s="120"/>
      <c r="H113" s="121"/>
      <c r="I113" s="120"/>
    </row>
    <row r="114" spans="2:9">
      <c r="B114" s="123"/>
      <c r="C114" s="122"/>
      <c r="D114" s="1"/>
      <c r="G114" s="120"/>
      <c r="H114" s="121"/>
      <c r="I114" s="120"/>
    </row>
    <row r="115" spans="2:9">
      <c r="B115" s="123"/>
      <c r="C115" s="122"/>
      <c r="D115" s="1"/>
      <c r="G115" s="120"/>
      <c r="H115" s="121"/>
      <c r="I115" s="120"/>
    </row>
    <row r="116" spans="2:9">
      <c r="B116" s="123"/>
      <c r="C116" s="122"/>
      <c r="D116" s="1"/>
      <c r="G116" s="120"/>
      <c r="H116" s="121"/>
      <c r="I116" s="120"/>
    </row>
    <row r="117" spans="2:9">
      <c r="G117" s="120"/>
      <c r="H117" s="121"/>
      <c r="I117" s="120"/>
    </row>
    <row r="118" spans="2:9">
      <c r="G118" s="120"/>
      <c r="H118" s="121"/>
      <c r="I118" s="120"/>
    </row>
    <row r="119" spans="2:9">
      <c r="G119" s="120"/>
      <c r="H119" s="121"/>
      <c r="I119" s="120"/>
    </row>
    <row r="120" spans="2:9">
      <c r="G120" s="120"/>
      <c r="H120" s="121"/>
      <c r="I120" s="120"/>
    </row>
    <row r="121" spans="2:9">
      <c r="G121" s="120"/>
      <c r="H121" s="121"/>
      <c r="I121" s="120"/>
    </row>
    <row r="122" spans="2:9">
      <c r="G122" s="120"/>
      <c r="H122" s="121"/>
      <c r="I122" s="120"/>
    </row>
    <row r="123" spans="2:9">
      <c r="G123" s="120"/>
      <c r="H123" s="121"/>
      <c r="I123" s="120"/>
    </row>
    <row r="124" spans="2:9">
      <c r="G124" s="120"/>
      <c r="H124" s="121"/>
      <c r="I124" s="120"/>
    </row>
    <row r="125" spans="2:9">
      <c r="G125" s="120"/>
      <c r="H125" s="121"/>
      <c r="I125" s="120"/>
    </row>
    <row r="126" spans="2:9">
      <c r="G126" s="120"/>
      <c r="H126" s="121"/>
      <c r="I126" s="120"/>
    </row>
    <row r="127" spans="2:9">
      <c r="G127" s="120"/>
      <c r="H127" s="121"/>
      <c r="I127" s="120"/>
    </row>
    <row r="128" spans="2:9">
      <c r="G128" s="120"/>
      <c r="H128" s="121"/>
      <c r="I128" s="120"/>
    </row>
    <row r="129" spans="7:9">
      <c r="G129" s="120"/>
      <c r="H129" s="121"/>
      <c r="I129" s="120"/>
    </row>
    <row r="130" spans="7:9">
      <c r="G130" s="120"/>
      <c r="H130" s="121"/>
      <c r="I130" s="120"/>
    </row>
    <row r="131" spans="7:9">
      <c r="G131" s="120"/>
      <c r="H131" s="121"/>
      <c r="I131" s="120"/>
    </row>
    <row r="132" spans="7:9">
      <c r="G132" s="120"/>
      <c r="H132" s="121"/>
      <c r="I132" s="120"/>
    </row>
    <row r="133" spans="7:9">
      <c r="G133" s="120"/>
      <c r="H133" s="121"/>
      <c r="I133" s="120"/>
    </row>
    <row r="134" spans="7:9">
      <c r="G134" s="120"/>
      <c r="H134" s="121"/>
      <c r="I134" s="120"/>
    </row>
    <row r="135" spans="7:9">
      <c r="G135" s="120"/>
      <c r="H135" s="121"/>
      <c r="I135" s="120"/>
    </row>
    <row r="136" spans="7:9">
      <c r="G136" s="120"/>
      <c r="H136" s="120"/>
      <c r="I136" s="120"/>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86"/>
  <sheetViews>
    <sheetView zoomScaleNormal="100" workbookViewId="0">
      <selection activeCell="D7" sqref="D7"/>
    </sheetView>
  </sheetViews>
  <sheetFormatPr defaultRowHeight="15"/>
  <cols>
    <col min="1" max="1" width="50.7109375" customWidth="1"/>
    <col min="2" max="2" width="22" customWidth="1"/>
    <col min="3" max="3" width="7.5703125" customWidth="1"/>
    <col min="4" max="8" width="16.7109375" customWidth="1"/>
  </cols>
  <sheetData>
    <row r="1" spans="1:10">
      <c r="A1" s="711" t="s">
        <v>984</v>
      </c>
      <c r="B1" s="711"/>
      <c r="C1" s="17"/>
      <c r="D1" s="17"/>
      <c r="E1" s="17"/>
      <c r="F1" s="17"/>
      <c r="G1" s="17"/>
      <c r="H1" s="17"/>
    </row>
    <row r="2" spans="1:10">
      <c r="A2" s="19" t="s">
        <v>994</v>
      </c>
      <c r="B2" s="19"/>
      <c r="C2" s="17"/>
      <c r="D2" s="17"/>
      <c r="E2" s="17"/>
      <c r="F2" s="17"/>
      <c r="G2" s="17"/>
      <c r="H2" s="17"/>
    </row>
    <row r="3" spans="1:10" ht="15.75" thickBot="1">
      <c r="A3" s="712"/>
      <c r="B3" s="712"/>
      <c r="C3" s="712"/>
      <c r="D3" s="712"/>
      <c r="E3" s="712"/>
      <c r="F3" s="712"/>
      <c r="G3" s="712"/>
      <c r="H3" s="712"/>
    </row>
    <row r="4" spans="1:10">
      <c r="A4" s="713" t="s">
        <v>7</v>
      </c>
      <c r="B4" s="714"/>
      <c r="C4" s="714"/>
      <c r="D4" s="714"/>
      <c r="E4" s="148"/>
      <c r="F4" s="148"/>
      <c r="G4" s="148"/>
      <c r="H4" s="717" t="s">
        <v>3171</v>
      </c>
    </row>
    <row r="5" spans="1:10" ht="20.100000000000001" customHeight="1" thickBot="1">
      <c r="A5" s="715"/>
      <c r="B5" s="716"/>
      <c r="C5" s="716"/>
      <c r="D5" s="716"/>
      <c r="E5" s="147"/>
      <c r="F5" s="147"/>
      <c r="G5" s="147"/>
      <c r="H5" s="718"/>
    </row>
    <row r="6" spans="1:10" ht="15.75" thickBot="1">
      <c r="A6" s="813" t="str">
        <f>Obsah!A3</f>
        <v>Informace platné k datu</v>
      </c>
      <c r="B6" s="938"/>
      <c r="C6" s="939"/>
      <c r="D6" s="146" t="str">
        <f>Obsah!C3</f>
        <v>(30/06/2015)</v>
      </c>
      <c r="E6" s="145"/>
      <c r="F6" s="145"/>
      <c r="G6" s="145"/>
      <c r="H6" s="15"/>
    </row>
    <row r="7" spans="1:10" s="144" customFormat="1" ht="39.950000000000003" customHeight="1">
      <c r="A7" s="965" t="s">
        <v>324</v>
      </c>
      <c r="B7" s="860"/>
      <c r="C7" s="861"/>
      <c r="D7" s="133" t="s">
        <v>114</v>
      </c>
      <c r="E7" s="134" t="s">
        <v>113</v>
      </c>
      <c r="F7" s="133" t="s">
        <v>112</v>
      </c>
      <c r="G7" s="134" t="s">
        <v>111</v>
      </c>
      <c r="H7" s="727" t="s">
        <v>993</v>
      </c>
    </row>
    <row r="8" spans="1:10" s="144" customFormat="1" ht="18.75" customHeight="1" thickBot="1">
      <c r="A8" s="943"/>
      <c r="B8" s="944"/>
      <c r="C8" s="945"/>
      <c r="D8" s="138" t="s">
        <v>3306</v>
      </c>
      <c r="E8" s="130" t="s">
        <v>3305</v>
      </c>
      <c r="F8" s="131" t="s">
        <v>3216</v>
      </c>
      <c r="G8" s="138" t="s">
        <v>3213</v>
      </c>
      <c r="H8" s="728"/>
    </row>
    <row r="9" spans="1:10" ht="15" customHeight="1">
      <c r="A9" s="962" t="s">
        <v>323</v>
      </c>
      <c r="B9" s="963"/>
      <c r="C9" s="964"/>
      <c r="D9" s="496">
        <v>4038226.4144899999</v>
      </c>
      <c r="E9" s="496">
        <v>2554400.3139499999</v>
      </c>
      <c r="F9" s="496">
        <v>9961123.8326000012</v>
      </c>
      <c r="G9" s="496">
        <v>7443586.6488900008</v>
      </c>
      <c r="H9" s="728"/>
      <c r="J9" s="144"/>
    </row>
    <row r="10" spans="1:10" ht="15" customHeight="1">
      <c r="A10" s="959" t="s">
        <v>322</v>
      </c>
      <c r="B10" s="960"/>
      <c r="C10" s="961"/>
      <c r="D10" s="497">
        <v>360934.36777999997</v>
      </c>
      <c r="E10" s="497">
        <v>274393.35260000004</v>
      </c>
      <c r="F10" s="497">
        <v>1146786.9898699999</v>
      </c>
      <c r="G10" s="497">
        <v>935904.06772000005</v>
      </c>
      <c r="H10" s="728"/>
      <c r="J10" s="144"/>
    </row>
    <row r="11" spans="1:10" ht="15" customHeight="1">
      <c r="A11" s="959" t="s">
        <v>321</v>
      </c>
      <c r="B11" s="960"/>
      <c r="C11" s="961"/>
      <c r="D11" s="497">
        <v>7.7428500000000007</v>
      </c>
      <c r="E11" s="497">
        <v>7.7428500000000007</v>
      </c>
      <c r="F11" s="497">
        <v>2689.62309</v>
      </c>
      <c r="G11" s="497">
        <v>2428.1630399999999</v>
      </c>
      <c r="H11" s="728"/>
      <c r="J11" s="144"/>
    </row>
    <row r="12" spans="1:10" ht="15" customHeight="1">
      <c r="A12" s="959" t="s">
        <v>320</v>
      </c>
      <c r="B12" s="960"/>
      <c r="C12" s="961"/>
      <c r="D12" s="497">
        <v>0</v>
      </c>
      <c r="E12" s="497">
        <v>0</v>
      </c>
      <c r="F12" s="497">
        <v>0</v>
      </c>
      <c r="G12" s="497">
        <v>0</v>
      </c>
      <c r="H12" s="728"/>
      <c r="J12" s="144"/>
    </row>
    <row r="13" spans="1:10" ht="15" customHeight="1">
      <c r="A13" s="959" t="s">
        <v>319</v>
      </c>
      <c r="B13" s="960"/>
      <c r="C13" s="961"/>
      <c r="D13" s="497">
        <v>3078952.2052199999</v>
      </c>
      <c r="E13" s="497">
        <v>1784570.2657399999</v>
      </c>
      <c r="F13" s="497">
        <v>7104063.57797</v>
      </c>
      <c r="G13" s="497">
        <v>5391652.15754</v>
      </c>
      <c r="H13" s="728"/>
      <c r="J13" s="144"/>
    </row>
    <row r="14" spans="1:10" ht="15" customHeight="1">
      <c r="A14" s="959" t="s">
        <v>318</v>
      </c>
      <c r="B14" s="960"/>
      <c r="C14" s="961"/>
      <c r="D14" s="497">
        <v>100189.89975</v>
      </c>
      <c r="E14" s="497">
        <v>50262.31869</v>
      </c>
      <c r="F14" s="497">
        <v>207525.65913999997</v>
      </c>
      <c r="G14" s="497">
        <v>156979.20084</v>
      </c>
      <c r="H14" s="728"/>
      <c r="J14" s="144"/>
    </row>
    <row r="15" spans="1:10" ht="15" customHeight="1">
      <c r="A15" s="959" t="s">
        <v>317</v>
      </c>
      <c r="B15" s="960"/>
      <c r="C15" s="961"/>
      <c r="D15" s="497">
        <v>498142.19889</v>
      </c>
      <c r="E15" s="497">
        <v>445166.63406999997</v>
      </c>
      <c r="F15" s="497">
        <v>1500057.9825299999</v>
      </c>
      <c r="G15" s="497">
        <v>956623.05975000001</v>
      </c>
      <c r="H15" s="728"/>
      <c r="J15" s="144"/>
    </row>
    <row r="16" spans="1:10" ht="15" customHeight="1">
      <c r="A16" s="959" t="s">
        <v>316</v>
      </c>
      <c r="B16" s="960"/>
      <c r="C16" s="961"/>
      <c r="D16" s="497">
        <v>0</v>
      </c>
      <c r="E16" s="497">
        <v>0</v>
      </c>
      <c r="F16" s="497">
        <v>0</v>
      </c>
      <c r="G16" s="497">
        <v>0</v>
      </c>
      <c r="H16" s="728"/>
      <c r="J16" s="144"/>
    </row>
    <row r="17" spans="1:10" ht="15" customHeight="1">
      <c r="A17" s="959" t="s">
        <v>315</v>
      </c>
      <c r="B17" s="960"/>
      <c r="C17" s="961"/>
      <c r="D17" s="497">
        <v>939683.40403999994</v>
      </c>
      <c r="E17" s="497">
        <v>1121090.07125</v>
      </c>
      <c r="F17" s="497">
        <v>3857712.4246799997</v>
      </c>
      <c r="G17" s="497">
        <v>2846273.8266599998</v>
      </c>
      <c r="H17" s="728"/>
      <c r="J17" s="144"/>
    </row>
    <row r="18" spans="1:10" ht="15" customHeight="1">
      <c r="A18" s="959" t="s">
        <v>314</v>
      </c>
      <c r="B18" s="960"/>
      <c r="C18" s="961"/>
      <c r="D18" s="497">
        <v>297613.89237000002</v>
      </c>
      <c r="E18" s="497">
        <v>215194.96606999999</v>
      </c>
      <c r="F18" s="497">
        <v>836454.39748000004</v>
      </c>
      <c r="G18" s="497">
        <v>663517.90774000005</v>
      </c>
      <c r="H18" s="728"/>
      <c r="J18" s="144"/>
    </row>
    <row r="19" spans="1:10" ht="15" customHeight="1">
      <c r="A19" s="959" t="s">
        <v>313</v>
      </c>
      <c r="B19" s="960"/>
      <c r="C19" s="961"/>
      <c r="D19" s="497">
        <v>0</v>
      </c>
      <c r="E19" s="497">
        <v>0</v>
      </c>
      <c r="F19" s="497">
        <v>0</v>
      </c>
      <c r="G19" s="497">
        <v>0</v>
      </c>
      <c r="H19" s="728"/>
      <c r="J19" s="144"/>
    </row>
    <row r="20" spans="1:10" ht="15" customHeight="1">
      <c r="A20" s="959" t="s">
        <v>312</v>
      </c>
      <c r="B20" s="960"/>
      <c r="C20" s="961"/>
      <c r="D20" s="497">
        <v>-176418.20933000001</v>
      </c>
      <c r="E20" s="497">
        <v>667362.2840499999</v>
      </c>
      <c r="F20" s="497">
        <v>2465706.79685</v>
      </c>
      <c r="G20" s="497">
        <v>1813936.3033399999</v>
      </c>
      <c r="H20" s="728"/>
      <c r="J20" s="144"/>
    </row>
    <row r="21" spans="1:10" ht="15" customHeight="1">
      <c r="A21" s="959" t="s">
        <v>311</v>
      </c>
      <c r="B21" s="960"/>
      <c r="C21" s="961"/>
      <c r="D21" s="497">
        <v>818487.72100000002</v>
      </c>
      <c r="E21" s="497">
        <v>238532.82113</v>
      </c>
      <c r="F21" s="497">
        <v>555551.23034999997</v>
      </c>
      <c r="G21" s="497">
        <v>368819.61557999998</v>
      </c>
      <c r="H21" s="728"/>
      <c r="J21" s="144"/>
    </row>
    <row r="22" spans="1:10" ht="15" customHeight="1">
      <c r="A22" s="959" t="s">
        <v>310</v>
      </c>
      <c r="B22" s="960"/>
      <c r="C22" s="961"/>
      <c r="D22" s="497">
        <v>0</v>
      </c>
      <c r="E22" s="497">
        <v>0</v>
      </c>
      <c r="F22" s="497">
        <v>0</v>
      </c>
      <c r="G22" s="497">
        <v>0</v>
      </c>
      <c r="H22" s="728"/>
      <c r="J22" s="144"/>
    </row>
    <row r="23" spans="1:10" ht="15" customHeight="1">
      <c r="A23" s="959" t="s">
        <v>309</v>
      </c>
      <c r="B23" s="960"/>
      <c r="C23" s="961"/>
      <c r="D23" s="497">
        <v>0</v>
      </c>
      <c r="E23" s="497">
        <v>0</v>
      </c>
      <c r="F23" s="497">
        <v>0</v>
      </c>
      <c r="G23" s="497">
        <v>0</v>
      </c>
      <c r="H23" s="728"/>
      <c r="J23" s="144"/>
    </row>
    <row r="24" spans="1:10" ht="15" customHeight="1">
      <c r="A24" s="959" t="s">
        <v>308</v>
      </c>
      <c r="B24" s="960"/>
      <c r="C24" s="961"/>
      <c r="D24" s="497">
        <v>30000</v>
      </c>
      <c r="E24" s="497">
        <v>0</v>
      </c>
      <c r="F24" s="497">
        <v>54400</v>
      </c>
      <c r="G24" s="497">
        <v>36000</v>
      </c>
      <c r="H24" s="728"/>
      <c r="J24" s="144"/>
    </row>
    <row r="25" spans="1:10" ht="15" customHeight="1">
      <c r="A25" s="959" t="s">
        <v>307</v>
      </c>
      <c r="B25" s="960"/>
      <c r="C25" s="961"/>
      <c r="D25" s="497">
        <v>0</v>
      </c>
      <c r="E25" s="497">
        <v>0</v>
      </c>
      <c r="F25" s="497">
        <v>0</v>
      </c>
      <c r="G25" s="497">
        <v>0</v>
      </c>
      <c r="H25" s="728"/>
      <c r="J25" s="144"/>
    </row>
    <row r="26" spans="1:10" ht="15" customHeight="1">
      <c r="A26" s="959" t="s">
        <v>306</v>
      </c>
      <c r="B26" s="960"/>
      <c r="C26" s="961"/>
      <c r="D26" s="497">
        <v>0</v>
      </c>
      <c r="E26" s="497">
        <v>0</v>
      </c>
      <c r="F26" s="497">
        <v>0</v>
      </c>
      <c r="G26" s="497">
        <v>0</v>
      </c>
      <c r="H26" s="728"/>
      <c r="J26" s="144"/>
    </row>
    <row r="27" spans="1:10" ht="15" customHeight="1">
      <c r="A27" s="959" t="s">
        <v>305</v>
      </c>
      <c r="B27" s="960"/>
      <c r="C27" s="961"/>
      <c r="D27" s="497">
        <v>30000</v>
      </c>
      <c r="E27" s="497">
        <v>0</v>
      </c>
      <c r="F27" s="497">
        <v>54400</v>
      </c>
      <c r="G27" s="497">
        <v>36000</v>
      </c>
      <c r="H27" s="728"/>
      <c r="J27" s="144"/>
    </row>
    <row r="28" spans="1:10" ht="15" customHeight="1">
      <c r="A28" s="959" t="s">
        <v>304</v>
      </c>
      <c r="B28" s="960"/>
      <c r="C28" s="961"/>
      <c r="D28" s="497">
        <v>1264869.0724899999</v>
      </c>
      <c r="E28" s="497">
        <v>618011.05937000003</v>
      </c>
      <c r="F28" s="497">
        <v>2627445.3876700001</v>
      </c>
      <c r="G28" s="497">
        <v>1960671.4999599999</v>
      </c>
      <c r="H28" s="728"/>
      <c r="J28" s="144"/>
    </row>
    <row r="29" spans="1:10" ht="15" customHeight="1">
      <c r="A29" s="959" t="s">
        <v>303</v>
      </c>
      <c r="B29" s="960"/>
      <c r="C29" s="961"/>
      <c r="D29" s="497">
        <v>338707.28755000001</v>
      </c>
      <c r="E29" s="497">
        <v>157442.44662</v>
      </c>
      <c r="F29" s="497">
        <v>660815.31371999998</v>
      </c>
      <c r="G29" s="497">
        <v>474984.96275000001</v>
      </c>
      <c r="H29" s="728"/>
      <c r="J29" s="144"/>
    </row>
    <row r="30" spans="1:10" ht="15" customHeight="1">
      <c r="A30" s="959" t="s">
        <v>302</v>
      </c>
      <c r="B30" s="960"/>
      <c r="C30" s="961"/>
      <c r="D30" s="497">
        <v>264939.13478000002</v>
      </c>
      <c r="E30" s="497">
        <v>56120.655810000004</v>
      </c>
      <c r="F30" s="497">
        <v>485558.91767</v>
      </c>
      <c r="G30" s="497">
        <v>338666.90235000005</v>
      </c>
      <c r="H30" s="728"/>
      <c r="J30" s="144"/>
    </row>
    <row r="31" spans="1:10" ht="15" customHeight="1">
      <c r="A31" s="959" t="s">
        <v>301</v>
      </c>
      <c r="B31" s="960"/>
      <c r="C31" s="961"/>
      <c r="D31" s="497">
        <v>0</v>
      </c>
      <c r="E31" s="497">
        <v>0</v>
      </c>
      <c r="F31" s="497">
        <v>0</v>
      </c>
      <c r="G31" s="497">
        <v>0</v>
      </c>
      <c r="H31" s="728"/>
      <c r="J31" s="144"/>
    </row>
    <row r="32" spans="1:10" ht="15" customHeight="1">
      <c r="A32" s="959" t="s">
        <v>300</v>
      </c>
      <c r="B32" s="960"/>
      <c r="C32" s="961"/>
      <c r="D32" s="497">
        <v>264624.44389</v>
      </c>
      <c r="E32" s="497">
        <v>56047.056130000004</v>
      </c>
      <c r="F32" s="497">
        <v>488969.75447000004</v>
      </c>
      <c r="G32" s="497">
        <v>340862.17830000003</v>
      </c>
      <c r="H32" s="728"/>
      <c r="J32" s="144"/>
    </row>
    <row r="33" spans="1:10" ht="15" customHeight="1">
      <c r="A33" s="959" t="s">
        <v>299</v>
      </c>
      <c r="B33" s="960"/>
      <c r="C33" s="961"/>
      <c r="D33" s="497">
        <v>0</v>
      </c>
      <c r="E33" s="497">
        <v>0</v>
      </c>
      <c r="F33" s="497">
        <v>0</v>
      </c>
      <c r="G33" s="497">
        <v>0</v>
      </c>
      <c r="H33" s="728"/>
      <c r="J33" s="144"/>
    </row>
    <row r="34" spans="1:10" ht="15" customHeight="1">
      <c r="A34" s="959" t="s">
        <v>298</v>
      </c>
      <c r="B34" s="960"/>
      <c r="C34" s="961"/>
      <c r="D34" s="497">
        <v>314.69089000000002</v>
      </c>
      <c r="E34" s="497">
        <v>73.599679999999992</v>
      </c>
      <c r="F34" s="497">
        <v>-3410.8368</v>
      </c>
      <c r="G34" s="497">
        <v>-2195.2759500000002</v>
      </c>
      <c r="H34" s="728"/>
      <c r="J34" s="144"/>
    </row>
    <row r="35" spans="1:10" ht="15" customHeight="1">
      <c r="A35" s="959" t="s">
        <v>297</v>
      </c>
      <c r="B35" s="960"/>
      <c r="C35" s="961"/>
      <c r="D35" s="497">
        <v>0</v>
      </c>
      <c r="E35" s="497">
        <v>0</v>
      </c>
      <c r="F35" s="497">
        <v>0</v>
      </c>
      <c r="G35" s="497">
        <v>0</v>
      </c>
      <c r="H35" s="728"/>
      <c r="J35" s="144"/>
    </row>
    <row r="36" spans="1:10" ht="15" customHeight="1">
      <c r="A36" s="959" t="s">
        <v>296</v>
      </c>
      <c r="B36" s="960"/>
      <c r="C36" s="961"/>
      <c r="D36" s="497">
        <v>-29078.95796</v>
      </c>
      <c r="E36" s="497">
        <v>66591.824970000001</v>
      </c>
      <c r="F36" s="497">
        <v>59959.999560000004</v>
      </c>
      <c r="G36" s="497">
        <v>-81333.346749999997</v>
      </c>
      <c r="H36" s="728"/>
      <c r="J36" s="144"/>
    </row>
    <row r="37" spans="1:10" ht="15" customHeight="1">
      <c r="A37" s="959" t="s">
        <v>295</v>
      </c>
      <c r="B37" s="960"/>
      <c r="C37" s="961"/>
      <c r="D37" s="497">
        <v>93.308019999999999</v>
      </c>
      <c r="E37" s="497">
        <v>93.308019999999999</v>
      </c>
      <c r="F37" s="497">
        <v>4002.08322</v>
      </c>
      <c r="G37" s="497">
        <v>3338.2654300000004</v>
      </c>
      <c r="H37" s="728"/>
      <c r="J37" s="144"/>
    </row>
    <row r="38" spans="1:10" ht="15" customHeight="1">
      <c r="A38" s="959" t="s">
        <v>294</v>
      </c>
      <c r="B38" s="960"/>
      <c r="C38" s="961"/>
      <c r="D38" s="497">
        <v>0</v>
      </c>
      <c r="E38" s="497">
        <v>0</v>
      </c>
      <c r="F38" s="497">
        <v>0</v>
      </c>
      <c r="G38" s="497">
        <v>0</v>
      </c>
      <c r="H38" s="728"/>
      <c r="J38" s="144"/>
    </row>
    <row r="39" spans="1:10" ht="15" customHeight="1">
      <c r="A39" s="959" t="s">
        <v>293</v>
      </c>
      <c r="B39" s="960"/>
      <c r="C39" s="961"/>
      <c r="D39" s="497">
        <v>634133.61499999999</v>
      </c>
      <c r="E39" s="497">
        <v>318064.70997000003</v>
      </c>
      <c r="F39" s="497">
        <v>752342.05859999999</v>
      </c>
      <c r="G39" s="497">
        <v>692030.10161999997</v>
      </c>
      <c r="H39" s="728"/>
      <c r="J39" s="144"/>
    </row>
    <row r="40" spans="1:10" ht="15" customHeight="1">
      <c r="A40" s="959" t="s">
        <v>292</v>
      </c>
      <c r="B40" s="960"/>
      <c r="C40" s="961"/>
      <c r="D40" s="497">
        <v>1116.0336000000002</v>
      </c>
      <c r="E40" s="497">
        <v>756.63490000000002</v>
      </c>
      <c r="F40" s="497">
        <v>2481.1521499999999</v>
      </c>
      <c r="G40" s="497">
        <v>1848.9529600000001</v>
      </c>
      <c r="H40" s="728"/>
      <c r="J40" s="144"/>
    </row>
    <row r="41" spans="1:10" ht="15" customHeight="1">
      <c r="A41" s="959" t="s">
        <v>291</v>
      </c>
      <c r="B41" s="960"/>
      <c r="C41" s="961"/>
      <c r="D41" s="497">
        <v>26196.284219999998</v>
      </c>
      <c r="E41" s="497">
        <v>12123.50794</v>
      </c>
      <c r="F41" s="497">
        <v>84295.33726</v>
      </c>
      <c r="G41" s="497">
        <v>56970.719600000004</v>
      </c>
      <c r="H41" s="728"/>
      <c r="J41" s="144"/>
    </row>
    <row r="42" spans="1:10" ht="15" customHeight="1">
      <c r="A42" s="959" t="s">
        <v>290</v>
      </c>
      <c r="B42" s="960"/>
      <c r="C42" s="961"/>
      <c r="D42" s="497">
        <v>32472.165379999999</v>
      </c>
      <c r="E42" s="497">
        <v>15650.411199999999</v>
      </c>
      <c r="F42" s="497">
        <v>118716.95462</v>
      </c>
      <c r="G42" s="497">
        <v>67770.28654999999</v>
      </c>
      <c r="H42" s="728"/>
      <c r="J42" s="144"/>
    </row>
    <row r="43" spans="1:10" ht="15" customHeight="1">
      <c r="A43" s="959" t="s">
        <v>289</v>
      </c>
      <c r="B43" s="960"/>
      <c r="C43" s="961"/>
      <c r="D43" s="497">
        <v>4919632.0476700002</v>
      </c>
      <c r="E43" s="497">
        <v>2331979.08586</v>
      </c>
      <c r="F43" s="497">
        <v>9394364.0757099986</v>
      </c>
      <c r="G43" s="497">
        <v>7062750.6681000004</v>
      </c>
      <c r="H43" s="728"/>
      <c r="J43" s="144"/>
    </row>
    <row r="44" spans="1:10" ht="15" customHeight="1">
      <c r="A44" s="959" t="s">
        <v>288</v>
      </c>
      <c r="B44" s="960"/>
      <c r="C44" s="961"/>
      <c r="D44" s="497">
        <v>2132976.4469300001</v>
      </c>
      <c r="E44" s="497">
        <v>981742.13271999999</v>
      </c>
      <c r="F44" s="497">
        <v>4183912.7921599997</v>
      </c>
      <c r="G44" s="497">
        <v>3061044.2527700001</v>
      </c>
      <c r="H44" s="728"/>
      <c r="J44" s="144"/>
    </row>
    <row r="45" spans="1:10" ht="15" customHeight="1">
      <c r="A45" s="959" t="s">
        <v>287</v>
      </c>
      <c r="B45" s="960"/>
      <c r="C45" s="961"/>
      <c r="D45" s="497">
        <v>1164463.9229000001</v>
      </c>
      <c r="E45" s="497">
        <v>502672.82363</v>
      </c>
      <c r="F45" s="497">
        <v>2162499.2980900002</v>
      </c>
      <c r="G45" s="497">
        <v>1612960.3824400001</v>
      </c>
      <c r="H45" s="728"/>
      <c r="J45" s="144"/>
    </row>
    <row r="46" spans="1:10" ht="15" customHeight="1">
      <c r="A46" s="959" t="s">
        <v>286</v>
      </c>
      <c r="B46" s="960"/>
      <c r="C46" s="961"/>
      <c r="D46" s="497">
        <v>968512.52402999997</v>
      </c>
      <c r="E46" s="497">
        <v>479069.30909</v>
      </c>
      <c r="F46" s="497">
        <v>2021413.49407</v>
      </c>
      <c r="G46" s="497">
        <v>1448083.8703299998</v>
      </c>
      <c r="H46" s="728"/>
      <c r="J46" s="144"/>
    </row>
    <row r="47" spans="1:10" ht="15" customHeight="1">
      <c r="A47" s="959" t="s">
        <v>285</v>
      </c>
      <c r="B47" s="960"/>
      <c r="C47" s="961"/>
      <c r="D47" s="497">
        <v>289671.95770999999</v>
      </c>
      <c r="E47" s="497">
        <v>146754.75975</v>
      </c>
      <c r="F47" s="497">
        <v>556506.68599000003</v>
      </c>
      <c r="G47" s="497">
        <v>415564.73538999999</v>
      </c>
      <c r="H47" s="728"/>
      <c r="J47" s="144"/>
    </row>
    <row r="48" spans="1:10" ht="15" customHeight="1">
      <c r="A48" s="959" t="s">
        <v>284</v>
      </c>
      <c r="B48" s="960"/>
      <c r="C48" s="961"/>
      <c r="D48" s="497">
        <v>124782.23173999999</v>
      </c>
      <c r="E48" s="497">
        <v>64035.479659999997</v>
      </c>
      <c r="F48" s="497">
        <v>262733.30622999999</v>
      </c>
      <c r="G48" s="497">
        <v>198736.06616999998</v>
      </c>
      <c r="H48" s="728"/>
      <c r="J48" s="144"/>
    </row>
    <row r="49" spans="1:10" ht="15" customHeight="1">
      <c r="A49" s="959" t="s">
        <v>283</v>
      </c>
      <c r="B49" s="960"/>
      <c r="C49" s="961"/>
      <c r="D49" s="497">
        <v>0</v>
      </c>
      <c r="E49" s="497">
        <v>0</v>
      </c>
      <c r="F49" s="497">
        <v>0</v>
      </c>
      <c r="G49" s="497">
        <v>0</v>
      </c>
      <c r="H49" s="728"/>
      <c r="J49" s="144"/>
    </row>
    <row r="50" spans="1:10" ht="15" customHeight="1">
      <c r="A50" s="959" t="s">
        <v>282</v>
      </c>
      <c r="B50" s="960"/>
      <c r="C50" s="961"/>
      <c r="D50" s="497">
        <v>164889.72597</v>
      </c>
      <c r="E50" s="497">
        <v>82719.28009</v>
      </c>
      <c r="F50" s="497">
        <v>293773.37975999998</v>
      </c>
      <c r="G50" s="497">
        <v>216828.66922000001</v>
      </c>
      <c r="H50" s="728"/>
      <c r="J50" s="144"/>
    </row>
    <row r="51" spans="1:10" ht="15" customHeight="1">
      <c r="A51" s="959" t="s">
        <v>281</v>
      </c>
      <c r="B51" s="960"/>
      <c r="C51" s="961"/>
      <c r="D51" s="497">
        <v>65403.144959999998</v>
      </c>
      <c r="E51" s="497">
        <v>194778.04719000001</v>
      </c>
      <c r="F51" s="497">
        <v>472419.70092999999</v>
      </c>
      <c r="G51" s="497">
        <v>402411.91045999998</v>
      </c>
      <c r="H51" s="728"/>
      <c r="J51" s="144"/>
    </row>
    <row r="52" spans="1:10" ht="15" customHeight="1">
      <c r="A52" s="959" t="s">
        <v>280</v>
      </c>
      <c r="B52" s="960"/>
      <c r="C52" s="961"/>
      <c r="D52" s="497">
        <v>48573.913970000001</v>
      </c>
      <c r="E52" s="497">
        <v>32847.112609999996</v>
      </c>
      <c r="F52" s="497">
        <v>26947.018050000002</v>
      </c>
      <c r="G52" s="497">
        <v>36471.883710000002</v>
      </c>
      <c r="H52" s="728"/>
      <c r="J52" s="144"/>
    </row>
    <row r="53" spans="1:10" ht="15" customHeight="1">
      <c r="A53" s="959" t="s">
        <v>279</v>
      </c>
      <c r="B53" s="960"/>
      <c r="C53" s="961"/>
      <c r="D53" s="497">
        <v>16829.23099</v>
      </c>
      <c r="E53" s="497">
        <v>161930.93458</v>
      </c>
      <c r="F53" s="497">
        <v>445472.68287999998</v>
      </c>
      <c r="G53" s="497">
        <v>365940.02675000002</v>
      </c>
      <c r="H53" s="728"/>
      <c r="J53" s="144"/>
    </row>
    <row r="54" spans="1:10" ht="15" customHeight="1">
      <c r="A54" s="959" t="s">
        <v>278</v>
      </c>
      <c r="B54" s="960"/>
      <c r="C54" s="961"/>
      <c r="D54" s="497">
        <v>746766.23654999991</v>
      </c>
      <c r="E54" s="497">
        <v>120913.61059</v>
      </c>
      <c r="F54" s="497">
        <v>1587206.9633599999</v>
      </c>
      <c r="G54" s="497">
        <v>1174440.2109300001</v>
      </c>
      <c r="H54" s="728"/>
      <c r="J54" s="144"/>
    </row>
    <row r="55" spans="1:10" ht="15" customHeight="1">
      <c r="A55" s="959" t="s">
        <v>277</v>
      </c>
      <c r="B55" s="960"/>
      <c r="C55" s="961"/>
      <c r="D55" s="497">
        <v>0</v>
      </c>
      <c r="E55" s="497">
        <v>0</v>
      </c>
      <c r="F55" s="497">
        <v>0</v>
      </c>
      <c r="G55" s="497">
        <v>0</v>
      </c>
      <c r="H55" s="728"/>
      <c r="J55" s="144"/>
    </row>
    <row r="56" spans="1:10" ht="15" customHeight="1">
      <c r="A56" s="959" t="s">
        <v>276</v>
      </c>
      <c r="B56" s="960"/>
      <c r="C56" s="961"/>
      <c r="D56" s="497">
        <v>0</v>
      </c>
      <c r="E56" s="497">
        <v>0</v>
      </c>
      <c r="F56" s="497">
        <v>0</v>
      </c>
      <c r="G56" s="497">
        <v>0</v>
      </c>
      <c r="H56" s="728"/>
      <c r="J56" s="144"/>
    </row>
    <row r="57" spans="1:10" ht="15" customHeight="1">
      <c r="A57" s="959" t="s">
        <v>275</v>
      </c>
      <c r="B57" s="960"/>
      <c r="C57" s="961"/>
      <c r="D57" s="497">
        <v>746766.23654999991</v>
      </c>
      <c r="E57" s="497">
        <v>120913.61059</v>
      </c>
      <c r="F57" s="497">
        <v>1587206.9633599999</v>
      </c>
      <c r="G57" s="497">
        <v>1174440.2109300001</v>
      </c>
      <c r="H57" s="728"/>
      <c r="J57" s="144"/>
    </row>
    <row r="58" spans="1:10" ht="15" customHeight="1">
      <c r="A58" s="959" t="s">
        <v>274</v>
      </c>
      <c r="B58" s="960"/>
      <c r="C58" s="961"/>
      <c r="D58" s="497">
        <v>0</v>
      </c>
      <c r="E58" s="497">
        <v>0</v>
      </c>
      <c r="F58" s="497">
        <v>0</v>
      </c>
      <c r="G58" s="497">
        <v>0</v>
      </c>
      <c r="H58" s="728"/>
      <c r="J58" s="144"/>
    </row>
    <row r="59" spans="1:10" ht="15" customHeight="1">
      <c r="A59" s="959" t="s">
        <v>273</v>
      </c>
      <c r="B59" s="960"/>
      <c r="C59" s="961"/>
      <c r="D59" s="497">
        <v>0</v>
      </c>
      <c r="E59" s="497">
        <v>0</v>
      </c>
      <c r="F59" s="497">
        <v>18011.075089999998</v>
      </c>
      <c r="G59" s="497">
        <v>13375.438189999999</v>
      </c>
      <c r="H59" s="728"/>
      <c r="J59" s="144"/>
    </row>
    <row r="60" spans="1:10" ht="15" customHeight="1">
      <c r="A60" s="959" t="s">
        <v>272</v>
      </c>
      <c r="B60" s="960"/>
      <c r="C60" s="961"/>
      <c r="D60" s="497">
        <v>-1600</v>
      </c>
      <c r="E60" s="497">
        <v>0</v>
      </c>
      <c r="F60" s="497">
        <v>43069.792869999997</v>
      </c>
      <c r="G60" s="497">
        <v>9853.1946900000003</v>
      </c>
      <c r="H60" s="728"/>
      <c r="J60" s="144"/>
    </row>
    <row r="61" spans="1:10" ht="15" customHeight="1">
      <c r="A61" s="959" t="s">
        <v>271</v>
      </c>
      <c r="B61" s="960"/>
      <c r="C61" s="961"/>
      <c r="D61" s="497">
        <v>0</v>
      </c>
      <c r="E61" s="497">
        <v>0</v>
      </c>
      <c r="F61" s="497">
        <v>0</v>
      </c>
      <c r="G61" s="497">
        <v>0</v>
      </c>
      <c r="H61" s="728"/>
      <c r="J61" s="144"/>
    </row>
    <row r="62" spans="1:10" ht="15" customHeight="1">
      <c r="A62" s="959" t="s">
        <v>270</v>
      </c>
      <c r="B62" s="960"/>
      <c r="C62" s="961"/>
      <c r="D62" s="497">
        <v>0</v>
      </c>
      <c r="E62" s="497">
        <v>0</v>
      </c>
      <c r="F62" s="497">
        <v>0</v>
      </c>
      <c r="G62" s="497">
        <v>0</v>
      </c>
      <c r="H62" s="728"/>
      <c r="J62" s="144"/>
    </row>
    <row r="63" spans="1:10" ht="15" customHeight="1">
      <c r="A63" s="959" t="s">
        <v>269</v>
      </c>
      <c r="B63" s="960"/>
      <c r="C63" s="961"/>
      <c r="D63" s="497">
        <v>0</v>
      </c>
      <c r="E63" s="497">
        <v>0</v>
      </c>
      <c r="F63" s="497">
        <v>0</v>
      </c>
      <c r="G63" s="497">
        <v>0</v>
      </c>
      <c r="H63" s="728"/>
      <c r="J63" s="144"/>
    </row>
    <row r="64" spans="1:10" ht="15" customHeight="1">
      <c r="A64" s="959" t="s">
        <v>268</v>
      </c>
      <c r="B64" s="960"/>
      <c r="C64" s="961"/>
      <c r="D64" s="497">
        <v>-1600</v>
      </c>
      <c r="E64" s="497">
        <v>0</v>
      </c>
      <c r="F64" s="497">
        <v>37681.258459999997</v>
      </c>
      <c r="G64" s="497">
        <v>9853.1946900000003</v>
      </c>
      <c r="H64" s="728"/>
      <c r="J64" s="144"/>
    </row>
    <row r="65" spans="1:10" ht="15" customHeight="1">
      <c r="A65" s="959" t="s">
        <v>267</v>
      </c>
      <c r="B65" s="960"/>
      <c r="C65" s="961"/>
      <c r="D65" s="497">
        <v>0</v>
      </c>
      <c r="E65" s="497">
        <v>0</v>
      </c>
      <c r="F65" s="497">
        <v>5388.5344100000002</v>
      </c>
      <c r="G65" s="497">
        <v>0</v>
      </c>
      <c r="H65" s="728"/>
      <c r="J65" s="144"/>
    </row>
    <row r="66" spans="1:10" ht="15" customHeight="1">
      <c r="A66" s="959" t="s">
        <v>266</v>
      </c>
      <c r="B66" s="960"/>
      <c r="C66" s="961"/>
      <c r="D66" s="497">
        <v>0</v>
      </c>
      <c r="E66" s="497">
        <v>0</v>
      </c>
      <c r="F66" s="497">
        <v>0</v>
      </c>
      <c r="G66" s="497">
        <v>0</v>
      </c>
      <c r="H66" s="728"/>
      <c r="J66" s="144"/>
    </row>
    <row r="67" spans="1:10" ht="15" customHeight="1">
      <c r="A67" s="959" t="s">
        <v>265</v>
      </c>
      <c r="B67" s="960"/>
      <c r="C67" s="961"/>
      <c r="D67" s="497">
        <v>0</v>
      </c>
      <c r="E67" s="497">
        <v>0</v>
      </c>
      <c r="F67" s="497">
        <v>0</v>
      </c>
      <c r="G67" s="497">
        <v>0</v>
      </c>
      <c r="H67" s="728"/>
      <c r="J67" s="144"/>
    </row>
    <row r="68" spans="1:10" ht="15" customHeight="1">
      <c r="A68" s="959" t="s">
        <v>264</v>
      </c>
      <c r="B68" s="960"/>
      <c r="C68" s="961"/>
      <c r="D68" s="497">
        <v>0</v>
      </c>
      <c r="E68" s="497">
        <v>0</v>
      </c>
      <c r="F68" s="497">
        <v>0</v>
      </c>
      <c r="G68" s="497">
        <v>0</v>
      </c>
      <c r="H68" s="728"/>
      <c r="J68" s="144"/>
    </row>
    <row r="69" spans="1:10" ht="15" customHeight="1">
      <c r="A69" s="959" t="s">
        <v>263</v>
      </c>
      <c r="B69" s="960"/>
      <c r="C69" s="961"/>
      <c r="D69" s="497">
        <v>1686414.2615199999</v>
      </c>
      <c r="E69" s="497">
        <v>887790.53561000002</v>
      </c>
      <c r="F69" s="497">
        <v>2533237.06531</v>
      </c>
      <c r="G69" s="497">
        <v>1986060.92567</v>
      </c>
      <c r="H69" s="728"/>
      <c r="J69" s="144"/>
    </row>
    <row r="70" spans="1:10" ht="15" customHeight="1">
      <c r="A70" s="959" t="s">
        <v>262</v>
      </c>
      <c r="B70" s="960"/>
      <c r="C70" s="961"/>
      <c r="D70" s="497">
        <v>352547.76199999999</v>
      </c>
      <c r="E70" s="497">
        <v>186530.16800000001</v>
      </c>
      <c r="F70" s="497">
        <v>484206.52100000001</v>
      </c>
      <c r="G70" s="497">
        <v>386276.23599999998</v>
      </c>
      <c r="H70" s="728"/>
      <c r="J70" s="144"/>
    </row>
    <row r="71" spans="1:10" ht="15" customHeight="1">
      <c r="A71" s="959" t="s">
        <v>261</v>
      </c>
      <c r="B71" s="960"/>
      <c r="C71" s="961"/>
      <c r="D71" s="497">
        <v>1333866.4995200001</v>
      </c>
      <c r="E71" s="497">
        <v>701260.36760999996</v>
      </c>
      <c r="F71" s="497">
        <v>2049030.54431</v>
      </c>
      <c r="G71" s="497">
        <v>1599784.68967</v>
      </c>
      <c r="H71" s="728"/>
      <c r="J71" s="144"/>
    </row>
    <row r="72" spans="1:10" ht="15" customHeight="1">
      <c r="A72" s="959" t="s">
        <v>260</v>
      </c>
      <c r="B72" s="960"/>
      <c r="C72" s="961"/>
      <c r="D72" s="497">
        <v>0</v>
      </c>
      <c r="E72" s="497">
        <v>0</v>
      </c>
      <c r="F72" s="497">
        <v>0</v>
      </c>
      <c r="G72" s="497">
        <v>0</v>
      </c>
      <c r="H72" s="728"/>
      <c r="J72" s="144"/>
    </row>
    <row r="73" spans="1:10" ht="15" customHeight="1">
      <c r="A73" s="959" t="s">
        <v>259</v>
      </c>
      <c r="B73" s="960"/>
      <c r="C73" s="961"/>
      <c r="D73" s="497">
        <v>0</v>
      </c>
      <c r="E73" s="497">
        <v>0</v>
      </c>
      <c r="F73" s="497">
        <v>0</v>
      </c>
      <c r="G73" s="497">
        <v>0</v>
      </c>
      <c r="H73" s="728"/>
      <c r="J73" s="144"/>
    </row>
    <row r="74" spans="1:10" ht="15" customHeight="1">
      <c r="A74" s="959" t="s">
        <v>258</v>
      </c>
      <c r="B74" s="960"/>
      <c r="C74" s="961"/>
      <c r="D74" s="497">
        <v>0</v>
      </c>
      <c r="E74" s="497">
        <v>0</v>
      </c>
      <c r="F74" s="497">
        <v>0</v>
      </c>
      <c r="G74" s="497">
        <v>0</v>
      </c>
      <c r="H74" s="728"/>
      <c r="J74" s="144"/>
    </row>
    <row r="75" spans="1:10" ht="15" customHeight="1">
      <c r="A75" s="959" t="s">
        <v>257</v>
      </c>
      <c r="B75" s="960"/>
      <c r="C75" s="961"/>
      <c r="D75" s="497">
        <v>1333866.4995200001</v>
      </c>
      <c r="E75" s="497">
        <v>701260.36760999996</v>
      </c>
      <c r="F75" s="497">
        <v>2049030.54431</v>
      </c>
      <c r="G75" s="497">
        <v>1599784.68967</v>
      </c>
      <c r="H75" s="728"/>
      <c r="J75" s="144"/>
    </row>
    <row r="76" spans="1:10" ht="15" customHeight="1">
      <c r="A76" s="959" t="s">
        <v>256</v>
      </c>
      <c r="B76" s="960"/>
      <c r="C76" s="961"/>
      <c r="D76" s="497" t="s">
        <v>3217</v>
      </c>
      <c r="E76" s="497" t="s">
        <v>3217</v>
      </c>
      <c r="F76" s="497" t="s">
        <v>3217</v>
      </c>
      <c r="G76" s="497" t="s">
        <v>3217</v>
      </c>
      <c r="H76" s="728"/>
    </row>
    <row r="77" spans="1:10" ht="15" customHeight="1" thickBot="1">
      <c r="A77" s="956" t="s">
        <v>255</v>
      </c>
      <c r="B77" s="957"/>
      <c r="C77" s="958"/>
      <c r="D77" s="498" t="s">
        <v>3217</v>
      </c>
      <c r="E77" s="498" t="s">
        <v>3217</v>
      </c>
      <c r="F77" s="498" t="s">
        <v>3217</v>
      </c>
      <c r="G77" s="498" t="s">
        <v>3217</v>
      </c>
      <c r="H77" s="729"/>
    </row>
    <row r="78" spans="1:10">
      <c r="B78" s="143"/>
      <c r="C78" s="142" t="s">
        <v>254</v>
      </c>
      <c r="D78" s="140"/>
      <c r="E78" s="140"/>
      <c r="F78" s="140"/>
      <c r="G78" s="140"/>
    </row>
    <row r="79" spans="1:10">
      <c r="B79" s="143"/>
      <c r="C79" s="142" t="s">
        <v>254</v>
      </c>
      <c r="D79" s="140"/>
      <c r="E79" s="140"/>
      <c r="F79" s="140"/>
      <c r="G79" s="140"/>
    </row>
    <row r="80" spans="1:10">
      <c r="B80" s="143"/>
      <c r="C80" s="142" t="s">
        <v>254</v>
      </c>
      <c r="D80" s="140"/>
      <c r="E80" s="140"/>
      <c r="F80" s="140"/>
      <c r="G80" s="140"/>
    </row>
    <row r="81" spans="1:7">
      <c r="B81" s="143"/>
      <c r="C81" s="142" t="s">
        <v>254</v>
      </c>
      <c r="D81" s="140"/>
      <c r="E81" s="140"/>
      <c r="F81" s="140"/>
      <c r="G81" s="140"/>
    </row>
    <row r="82" spans="1:7">
      <c r="B82" s="143"/>
      <c r="C82" s="142" t="s">
        <v>254</v>
      </c>
      <c r="D82" s="140"/>
      <c r="E82" s="140"/>
      <c r="F82" s="140"/>
      <c r="G82" s="140"/>
    </row>
    <row r="83" spans="1:7">
      <c r="B83" s="143"/>
      <c r="C83" s="142" t="s">
        <v>254</v>
      </c>
      <c r="D83" s="140"/>
      <c r="E83" s="140"/>
      <c r="F83" s="140"/>
      <c r="G83" s="140"/>
    </row>
    <row r="84" spans="1:7">
      <c r="B84" s="143"/>
      <c r="C84" s="142" t="s">
        <v>254</v>
      </c>
      <c r="D84" s="140"/>
      <c r="E84" s="140"/>
      <c r="F84" s="140"/>
      <c r="G84" s="140"/>
    </row>
    <row r="85" spans="1:7">
      <c r="A85" s="140"/>
      <c r="B85" s="141"/>
      <c r="C85" s="141"/>
      <c r="D85" s="139"/>
      <c r="E85" s="139"/>
      <c r="F85" s="139"/>
      <c r="G85" s="139"/>
    </row>
    <row r="86" spans="1:7">
      <c r="A86" s="140"/>
      <c r="B86" s="140"/>
      <c r="C86" s="140"/>
      <c r="D86" s="139"/>
      <c r="E86" s="139"/>
      <c r="F86" s="139"/>
      <c r="G86" s="139"/>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topLeftCell="A2" zoomScaleNormal="100" workbookViewId="0">
      <selection activeCell="B72" sqref="B72"/>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711" t="s">
        <v>985</v>
      </c>
      <c r="B1" s="711"/>
      <c r="C1" s="711"/>
      <c r="D1" s="711"/>
      <c r="E1" s="17"/>
    </row>
    <row r="2" spans="1:5">
      <c r="A2" s="711" t="s">
        <v>3111</v>
      </c>
      <c r="B2" s="711"/>
      <c r="C2" s="711"/>
      <c r="D2" s="711"/>
      <c r="E2" s="17"/>
    </row>
    <row r="3" spans="1:5" ht="15.75" thickBot="1">
      <c r="A3" s="992" t="s">
        <v>3188</v>
      </c>
      <c r="B3" s="992"/>
      <c r="C3" s="992"/>
      <c r="D3" s="992"/>
      <c r="E3" s="992"/>
    </row>
    <row r="4" spans="1:5">
      <c r="A4" s="713" t="s">
        <v>3108</v>
      </c>
      <c r="B4" s="714"/>
      <c r="C4" s="714"/>
      <c r="D4" s="714"/>
      <c r="E4" s="717" t="s">
        <v>3172</v>
      </c>
    </row>
    <row r="5" spans="1:5" ht="21" customHeight="1" thickBot="1">
      <c r="A5" s="715"/>
      <c r="B5" s="716"/>
      <c r="C5" s="716"/>
      <c r="D5" s="716"/>
      <c r="E5" s="718"/>
    </row>
    <row r="6" spans="1:5" ht="15.75" thickBot="1">
      <c r="A6" s="793" t="str">
        <f>Obsah!A3</f>
        <v>Informace platné k datu</v>
      </c>
      <c r="B6" s="990"/>
      <c r="C6" s="991"/>
      <c r="D6" s="446" t="str">
        <f>Obsah!C3</f>
        <v>(30/06/2015)</v>
      </c>
      <c r="E6" s="110"/>
    </row>
    <row r="7" spans="1:5">
      <c r="A7" s="725" t="s">
        <v>55</v>
      </c>
      <c r="B7" s="737"/>
      <c r="C7" s="726"/>
      <c r="D7" s="616" t="s">
        <v>3242</v>
      </c>
      <c r="E7" s="727" t="s">
        <v>54</v>
      </c>
    </row>
    <row r="8" spans="1:5" ht="25.5">
      <c r="A8" s="730" t="s">
        <v>53</v>
      </c>
      <c r="B8" s="738"/>
      <c r="C8" s="731"/>
      <c r="D8" s="610" t="s">
        <v>3403</v>
      </c>
      <c r="E8" s="728"/>
    </row>
    <row r="9" spans="1:5" ht="25.5">
      <c r="A9" s="730" t="s">
        <v>52</v>
      </c>
      <c r="B9" s="738"/>
      <c r="C9" s="731"/>
      <c r="D9" s="610" t="s">
        <v>3404</v>
      </c>
      <c r="E9" s="728"/>
    </row>
    <row r="10" spans="1:5" ht="15" customHeight="1">
      <c r="A10" s="730" t="s">
        <v>3109</v>
      </c>
      <c r="B10" s="738"/>
      <c r="C10" s="731"/>
      <c r="D10" s="610" t="s">
        <v>3379</v>
      </c>
      <c r="E10" s="728"/>
    </row>
    <row r="11" spans="1:5" ht="15.75" customHeight="1" thickBot="1">
      <c r="A11" s="732" t="s">
        <v>889</v>
      </c>
      <c r="B11" s="739"/>
      <c r="C11" s="733"/>
      <c r="D11" s="615" t="s">
        <v>3405</v>
      </c>
      <c r="E11" s="729"/>
    </row>
    <row r="12" spans="1:5" ht="15" customHeight="1">
      <c r="A12" s="966" t="s">
        <v>3110</v>
      </c>
      <c r="B12" s="967"/>
      <c r="C12" s="967"/>
      <c r="D12" s="968"/>
      <c r="E12" s="727" t="s">
        <v>49</v>
      </c>
    </row>
    <row r="13" spans="1:5" ht="30.75" customHeight="1" thickBot="1">
      <c r="A13" s="969" t="s">
        <v>3406</v>
      </c>
      <c r="B13" s="970"/>
      <c r="C13" s="970"/>
      <c r="D13" s="971"/>
      <c r="E13" s="728"/>
    </row>
    <row r="14" spans="1:5" ht="15" customHeight="1">
      <c r="A14" s="966" t="s">
        <v>3182</v>
      </c>
      <c r="B14" s="967"/>
      <c r="C14" s="967"/>
      <c r="D14" s="968"/>
      <c r="E14" s="727" t="s">
        <v>45</v>
      </c>
    </row>
    <row r="15" spans="1:5" ht="15.75" thickBot="1">
      <c r="A15" s="790" t="s">
        <v>3407</v>
      </c>
      <c r="B15" s="988"/>
      <c r="C15" s="988"/>
      <c r="D15" s="989"/>
      <c r="E15" s="729"/>
    </row>
    <row r="16" spans="1:5" ht="15.75" customHeight="1" thickBot="1">
      <c r="A16" s="608"/>
      <c r="B16" s="608"/>
      <c r="C16" s="608"/>
      <c r="D16" s="608"/>
      <c r="E16" s="608"/>
    </row>
    <row r="17" spans="1:7" ht="15" customHeight="1">
      <c r="A17" s="975" t="s">
        <v>55</v>
      </c>
      <c r="B17" s="976"/>
      <c r="C17" s="976"/>
      <c r="D17" s="616" t="s">
        <v>3380</v>
      </c>
      <c r="E17" s="977" t="s">
        <v>54</v>
      </c>
    </row>
    <row r="18" spans="1:7" ht="15" hidden="1" customHeight="1" outlineLevel="1">
      <c r="A18" s="980" t="s">
        <v>53</v>
      </c>
      <c r="B18" s="981"/>
      <c r="C18" s="981"/>
      <c r="D18" s="610" t="s">
        <v>3403</v>
      </c>
      <c r="E18" s="978"/>
    </row>
    <row r="19" spans="1:7" ht="15" hidden="1" customHeight="1" outlineLevel="1">
      <c r="A19" s="980" t="s">
        <v>52</v>
      </c>
      <c r="B19" s="981"/>
      <c r="C19" s="981"/>
      <c r="D19" s="610" t="s">
        <v>3408</v>
      </c>
      <c r="E19" s="978"/>
    </row>
    <row r="20" spans="1:7" ht="15" hidden="1" customHeight="1" outlineLevel="1">
      <c r="A20" s="980" t="s">
        <v>3109</v>
      </c>
      <c r="B20" s="981"/>
      <c r="C20" s="981"/>
      <c r="D20" s="610" t="s">
        <v>3382</v>
      </c>
      <c r="E20" s="978"/>
    </row>
    <row r="21" spans="1:7" ht="15" hidden="1" customHeight="1" outlineLevel="1">
      <c r="A21" s="982" t="s">
        <v>889</v>
      </c>
      <c r="B21" s="983"/>
      <c r="C21" s="983"/>
      <c r="D21" s="615" t="s">
        <v>3405</v>
      </c>
      <c r="E21" s="979"/>
    </row>
    <row r="22" spans="1:7" ht="15" hidden="1" customHeight="1" outlineLevel="1">
      <c r="A22" s="972" t="s">
        <v>3110</v>
      </c>
      <c r="B22" s="973"/>
      <c r="C22" s="973"/>
      <c r="D22" s="974"/>
      <c r="E22" s="727" t="s">
        <v>49</v>
      </c>
    </row>
    <row r="23" spans="1:7" ht="15" hidden="1" customHeight="1" outlineLevel="1">
      <c r="A23" s="969" t="s">
        <v>3409</v>
      </c>
      <c r="B23" s="970"/>
      <c r="C23" s="970"/>
      <c r="D23" s="971"/>
      <c r="E23" s="728"/>
    </row>
    <row r="24" spans="1:7" ht="15" hidden="1" customHeight="1" outlineLevel="1">
      <c r="A24" s="972" t="s">
        <v>3182</v>
      </c>
      <c r="B24" s="973"/>
      <c r="C24" s="973"/>
      <c r="D24" s="973"/>
      <c r="E24" s="977" t="s">
        <v>45</v>
      </c>
    </row>
    <row r="25" spans="1:7" ht="15" hidden="1" customHeight="1" outlineLevel="1">
      <c r="A25" s="986" t="s">
        <v>3407</v>
      </c>
      <c r="B25" s="987"/>
      <c r="C25" s="987"/>
      <c r="D25" s="987"/>
      <c r="E25" s="979"/>
    </row>
    <row r="26" spans="1:7" ht="15" hidden="1" customHeight="1" outlineLevel="1">
      <c r="A26" s="611"/>
      <c r="B26" s="608"/>
      <c r="C26" s="608"/>
      <c r="D26" s="608"/>
      <c r="E26" s="608"/>
    </row>
    <row r="27" spans="1:7" ht="15" hidden="1" customHeight="1" outlineLevel="1">
      <c r="A27" s="611"/>
      <c r="B27" s="608"/>
      <c r="C27" s="608"/>
      <c r="D27" s="608"/>
      <c r="E27" s="608"/>
    </row>
    <row r="28" spans="1:7" ht="15.75" hidden="1" customHeight="1" outlineLevel="1" thickBot="1">
      <c r="A28" s="975" t="s">
        <v>55</v>
      </c>
      <c r="B28" s="976"/>
      <c r="C28" s="976"/>
      <c r="D28" s="616" t="s">
        <v>3218</v>
      </c>
      <c r="E28" s="977" t="s">
        <v>54</v>
      </c>
    </row>
    <row r="29" spans="1:7" collapsed="1">
      <c r="A29" s="980" t="s">
        <v>53</v>
      </c>
      <c r="B29" s="981"/>
      <c r="C29" s="981"/>
      <c r="D29" s="610" t="s">
        <v>42</v>
      </c>
      <c r="E29" s="978"/>
    </row>
    <row r="30" spans="1:7">
      <c r="A30" s="980" t="s">
        <v>52</v>
      </c>
      <c r="B30" s="981"/>
      <c r="C30" s="981"/>
      <c r="D30" s="610" t="s">
        <v>3410</v>
      </c>
      <c r="E30" s="978"/>
      <c r="F30" s="2"/>
      <c r="G30" s="2"/>
    </row>
    <row r="31" spans="1:7" ht="15" customHeight="1">
      <c r="A31" s="980" t="s">
        <v>3109</v>
      </c>
      <c r="B31" s="981"/>
      <c r="C31" s="981"/>
      <c r="D31" s="614" t="s">
        <v>3411</v>
      </c>
      <c r="E31" s="978"/>
      <c r="F31" s="2"/>
      <c r="G31" s="2"/>
    </row>
    <row r="32" spans="1:7" ht="15.75" customHeight="1" thickBot="1">
      <c r="A32" s="982" t="s">
        <v>889</v>
      </c>
      <c r="B32" s="983"/>
      <c r="C32" s="983"/>
      <c r="D32" s="617">
        <v>671200</v>
      </c>
      <c r="E32" s="979"/>
      <c r="F32" s="2"/>
      <c r="G32" s="2"/>
    </row>
    <row r="33" spans="1:7" ht="15" customHeight="1">
      <c r="A33" s="972" t="s">
        <v>3110</v>
      </c>
      <c r="B33" s="973"/>
      <c r="C33" s="973"/>
      <c r="D33" s="974"/>
      <c r="E33" s="727" t="s">
        <v>49</v>
      </c>
      <c r="F33" s="2"/>
      <c r="G33" s="2"/>
    </row>
    <row r="34" spans="1:7" ht="71.25" customHeight="1" thickBot="1">
      <c r="A34" s="984" t="s">
        <v>3412</v>
      </c>
      <c r="B34" s="985"/>
      <c r="C34" s="985"/>
      <c r="D34" s="985"/>
      <c r="E34" s="728"/>
      <c r="F34" s="2"/>
      <c r="G34" s="2"/>
    </row>
    <row r="35" spans="1:7" ht="15" customHeight="1">
      <c r="A35" s="972" t="s">
        <v>3182</v>
      </c>
      <c r="B35" s="973"/>
      <c r="C35" s="973"/>
      <c r="D35" s="973"/>
      <c r="E35" s="977" t="s">
        <v>45</v>
      </c>
      <c r="F35" s="172"/>
      <c r="G35" s="2"/>
    </row>
    <row r="36" spans="1:7" ht="15.75" thickBot="1">
      <c r="A36" s="986" t="s">
        <v>3413</v>
      </c>
      <c r="B36" s="987"/>
      <c r="C36" s="987"/>
      <c r="D36" s="987"/>
      <c r="E36" s="979"/>
      <c r="F36" s="172"/>
      <c r="G36" s="2"/>
    </row>
    <row r="37" spans="1:7">
      <c r="A37" s="609"/>
      <c r="B37" s="609"/>
      <c r="C37" s="609"/>
      <c r="D37" s="609"/>
      <c r="E37" s="609"/>
      <c r="F37" s="172"/>
      <c r="G37" s="2"/>
    </row>
    <row r="38" spans="1:7" ht="15.75" thickBot="1">
      <c r="A38" s="609"/>
      <c r="B38" s="609"/>
      <c r="C38" s="609"/>
      <c r="D38" s="609"/>
      <c r="E38" s="609"/>
      <c r="F38" s="172"/>
      <c r="G38" s="2"/>
    </row>
    <row r="39" spans="1:7">
      <c r="A39" s="975" t="s">
        <v>55</v>
      </c>
      <c r="B39" s="976"/>
      <c r="C39" s="976"/>
      <c r="D39" s="616" t="s">
        <v>3414</v>
      </c>
      <c r="E39" s="977" t="s">
        <v>54</v>
      </c>
      <c r="F39" s="172"/>
      <c r="G39" s="2"/>
    </row>
    <row r="40" spans="1:7">
      <c r="A40" s="980" t="s">
        <v>53</v>
      </c>
      <c r="B40" s="981"/>
      <c r="C40" s="981"/>
      <c r="D40" s="610" t="s">
        <v>3415</v>
      </c>
      <c r="E40" s="978"/>
      <c r="F40" s="172"/>
      <c r="G40" s="2"/>
    </row>
    <row r="41" spans="1:7">
      <c r="A41" s="980" t="s">
        <v>52</v>
      </c>
      <c r="B41" s="981"/>
      <c r="C41" s="981"/>
      <c r="D41" s="610" t="s">
        <v>3410</v>
      </c>
      <c r="E41" s="978"/>
      <c r="F41" s="172"/>
      <c r="G41" s="2"/>
    </row>
    <row r="42" spans="1:7" ht="15" customHeight="1">
      <c r="A42" s="980" t="s">
        <v>3109</v>
      </c>
      <c r="B42" s="981"/>
      <c r="C42" s="981"/>
      <c r="D42" s="613" t="s">
        <v>3273</v>
      </c>
      <c r="E42" s="978"/>
      <c r="F42" s="172"/>
      <c r="G42" s="2"/>
    </row>
    <row r="43" spans="1:7" ht="15.75" customHeight="1" thickBot="1">
      <c r="A43" s="982" t="s">
        <v>889</v>
      </c>
      <c r="B43" s="983"/>
      <c r="C43" s="983"/>
      <c r="D43" s="617">
        <v>652100</v>
      </c>
      <c r="E43" s="979"/>
      <c r="F43" s="172"/>
      <c r="G43" s="2"/>
    </row>
    <row r="44" spans="1:7" ht="15" customHeight="1">
      <c r="A44" s="972" t="s">
        <v>3110</v>
      </c>
      <c r="B44" s="973"/>
      <c r="C44" s="973"/>
      <c r="D44" s="974"/>
      <c r="E44" s="727" t="s">
        <v>49</v>
      </c>
      <c r="F44" s="172"/>
      <c r="G44" s="2"/>
    </row>
    <row r="45" spans="1:7" ht="15" customHeight="1">
      <c r="A45" s="984" t="s">
        <v>3416</v>
      </c>
      <c r="B45" s="985"/>
      <c r="C45" s="985"/>
      <c r="D45" s="985"/>
      <c r="E45" s="728"/>
      <c r="F45" s="172"/>
      <c r="G45" s="2"/>
    </row>
    <row r="46" spans="1:7" ht="15" customHeight="1">
      <c r="A46" s="984" t="s">
        <v>3417</v>
      </c>
      <c r="B46" s="985"/>
      <c r="C46" s="985"/>
      <c r="D46" s="985"/>
      <c r="E46" s="728"/>
      <c r="F46" s="2"/>
      <c r="G46" s="2"/>
    </row>
    <row r="47" spans="1:7" ht="15.75" customHeight="1" thickBot="1">
      <c r="A47" s="984" t="s">
        <v>3418</v>
      </c>
      <c r="B47" s="985"/>
      <c r="C47" s="985"/>
      <c r="D47" s="985"/>
      <c r="E47" s="728"/>
      <c r="F47" s="2"/>
      <c r="G47" s="2"/>
    </row>
    <row r="48" spans="1:7" ht="15" customHeight="1">
      <c r="A48" s="972" t="s">
        <v>3182</v>
      </c>
      <c r="B48" s="973"/>
      <c r="C48" s="973"/>
      <c r="D48" s="973"/>
      <c r="E48" s="977" t="s">
        <v>45</v>
      </c>
      <c r="F48" s="2"/>
      <c r="G48" s="2"/>
    </row>
    <row r="49" spans="1:7" ht="15.75" thickBot="1">
      <c r="A49" s="986" t="s">
        <v>3413</v>
      </c>
      <c r="B49" s="987"/>
      <c r="C49" s="987"/>
      <c r="D49" s="987"/>
      <c r="E49" s="979"/>
      <c r="F49" s="2"/>
      <c r="G49" s="2"/>
    </row>
    <row r="50" spans="1:7">
      <c r="A50" s="609"/>
      <c r="B50" s="609"/>
      <c r="C50" s="609"/>
      <c r="D50" s="609"/>
      <c r="E50" s="609"/>
      <c r="F50" s="2"/>
      <c r="G50" s="2"/>
    </row>
    <row r="51" spans="1:7" ht="15.75" thickBot="1">
      <c r="A51" s="609"/>
      <c r="B51" s="609"/>
      <c r="C51" s="609"/>
      <c r="D51" s="609"/>
      <c r="E51" s="609"/>
      <c r="F51" s="2"/>
      <c r="G51" s="2"/>
    </row>
    <row r="52" spans="1:7">
      <c r="A52" s="975" t="s">
        <v>55</v>
      </c>
      <c r="B52" s="976"/>
      <c r="C52" s="976"/>
      <c r="D52" s="616" t="s">
        <v>3337</v>
      </c>
      <c r="E52" s="977" t="s">
        <v>54</v>
      </c>
      <c r="F52" s="2"/>
      <c r="G52" s="2"/>
    </row>
    <row r="53" spans="1:7">
      <c r="A53" s="980" t="s">
        <v>53</v>
      </c>
      <c r="B53" s="981"/>
      <c r="C53" s="981"/>
      <c r="D53" s="607" t="s">
        <v>3419</v>
      </c>
      <c r="E53" s="978"/>
      <c r="F53" s="2"/>
      <c r="G53" s="2"/>
    </row>
    <row r="54" spans="1:7">
      <c r="A54" s="980" t="s">
        <v>52</v>
      </c>
      <c r="B54" s="981"/>
      <c r="C54" s="981"/>
      <c r="D54" s="610" t="s">
        <v>3410</v>
      </c>
      <c r="E54" s="978"/>
      <c r="F54" s="2"/>
      <c r="G54" s="2"/>
    </row>
    <row r="55" spans="1:7" ht="15" customHeight="1">
      <c r="A55" s="980" t="s">
        <v>3109</v>
      </c>
      <c r="B55" s="981"/>
      <c r="C55" s="981"/>
      <c r="D55" s="612">
        <v>28490916</v>
      </c>
      <c r="E55" s="978"/>
      <c r="F55" s="2"/>
      <c r="G55" s="2"/>
    </row>
    <row r="56" spans="1:7" ht="15.75" customHeight="1" thickBot="1">
      <c r="A56" s="982" t="s">
        <v>889</v>
      </c>
      <c r="B56" s="983"/>
      <c r="C56" s="983"/>
      <c r="D56" s="617">
        <v>511000</v>
      </c>
      <c r="E56" s="979"/>
      <c r="F56" s="2"/>
      <c r="G56" s="2"/>
    </row>
    <row r="57" spans="1:7" ht="15" customHeight="1">
      <c r="A57" s="972" t="s">
        <v>3110</v>
      </c>
      <c r="B57" s="973"/>
      <c r="C57" s="973"/>
      <c r="D57" s="974"/>
      <c r="E57" s="727" t="s">
        <v>49</v>
      </c>
      <c r="F57" s="2"/>
      <c r="G57" s="2"/>
    </row>
    <row r="58" spans="1:7" ht="15" customHeight="1">
      <c r="A58" s="984" t="s">
        <v>3420</v>
      </c>
      <c r="B58" s="985"/>
      <c r="C58" s="985"/>
      <c r="D58" s="985"/>
      <c r="E58" s="728"/>
      <c r="F58" s="2"/>
      <c r="G58" s="2"/>
    </row>
    <row r="59" spans="1:7" ht="26.25" customHeight="1">
      <c r="A59" s="984" t="s">
        <v>3421</v>
      </c>
      <c r="B59" s="985"/>
      <c r="C59" s="985"/>
      <c r="D59" s="985"/>
      <c r="E59" s="728"/>
      <c r="F59" s="2"/>
      <c r="G59" s="2"/>
    </row>
    <row r="60" spans="1:7" ht="15.75" thickBot="1">
      <c r="A60" s="984"/>
      <c r="B60" s="985"/>
      <c r="C60" s="985"/>
      <c r="D60" s="985"/>
      <c r="E60" s="728"/>
      <c r="F60" s="2"/>
      <c r="G60" s="2"/>
    </row>
    <row r="61" spans="1:7" ht="15" customHeight="1">
      <c r="A61" s="972" t="s">
        <v>3182</v>
      </c>
      <c r="B61" s="973"/>
      <c r="C61" s="973"/>
      <c r="D61" s="973"/>
      <c r="E61" s="977" t="s">
        <v>45</v>
      </c>
      <c r="F61" s="2"/>
      <c r="G61" s="2"/>
    </row>
    <row r="62" spans="1:7" ht="15.75" thickBot="1">
      <c r="A62" s="986" t="s">
        <v>3413</v>
      </c>
      <c r="B62" s="987"/>
      <c r="C62" s="987"/>
      <c r="D62" s="987"/>
      <c r="E62" s="979"/>
      <c r="F62" s="419"/>
      <c r="G62" s="2"/>
    </row>
    <row r="63" spans="1:7">
      <c r="A63" s="607"/>
      <c r="B63" s="607"/>
      <c r="C63" s="607"/>
      <c r="D63" s="607"/>
      <c r="E63" s="607"/>
      <c r="F63" s="419"/>
      <c r="G63" s="2"/>
    </row>
  </sheetData>
  <mergeCells count="70">
    <mergeCell ref="A44:D44"/>
    <mergeCell ref="A35:D35"/>
    <mergeCell ref="A61:D61"/>
    <mergeCell ref="A6:C6"/>
    <mergeCell ref="A1:D1"/>
    <mergeCell ref="A2:D2"/>
    <mergeCell ref="A3:E3"/>
    <mergeCell ref="A4:D5"/>
    <mergeCell ref="E4:E5"/>
    <mergeCell ref="E61:E62"/>
    <mergeCell ref="A62:D62"/>
    <mergeCell ref="A57:D57"/>
    <mergeCell ref="E57:E60"/>
    <mergeCell ref="A58:D58"/>
    <mergeCell ref="A59:D59"/>
    <mergeCell ref="A60:D60"/>
    <mergeCell ref="E35:E36"/>
    <mergeCell ref="A36:D36"/>
    <mergeCell ref="A39:C39"/>
    <mergeCell ref="E39:E43"/>
    <mergeCell ref="A40:C40"/>
    <mergeCell ref="A41:C41"/>
    <mergeCell ref="A42:C42"/>
    <mergeCell ref="A43:C43"/>
    <mergeCell ref="E48:E49"/>
    <mergeCell ref="A49:D49"/>
    <mergeCell ref="A52:C52"/>
    <mergeCell ref="E52:E56"/>
    <mergeCell ref="A53:C53"/>
    <mergeCell ref="A54:C54"/>
    <mergeCell ref="A55:C55"/>
    <mergeCell ref="A56:C56"/>
    <mergeCell ref="A48:D48"/>
    <mergeCell ref="E44:E47"/>
    <mergeCell ref="A45:D45"/>
    <mergeCell ref="A46:D46"/>
    <mergeCell ref="A47:D47"/>
    <mergeCell ref="A24:D24"/>
    <mergeCell ref="E24:E25"/>
    <mergeCell ref="A25:D25"/>
    <mergeCell ref="A28:C28"/>
    <mergeCell ref="E28:E32"/>
    <mergeCell ref="A29:C29"/>
    <mergeCell ref="A30:C30"/>
    <mergeCell ref="A33:D33"/>
    <mergeCell ref="E33:E34"/>
    <mergeCell ref="A34:D34"/>
    <mergeCell ref="A31:C31"/>
    <mergeCell ref="A32:C32"/>
    <mergeCell ref="E22:E23"/>
    <mergeCell ref="A23:D23"/>
    <mergeCell ref="A22:D22"/>
    <mergeCell ref="A17:C17"/>
    <mergeCell ref="E17:E21"/>
    <mergeCell ref="A18:C18"/>
    <mergeCell ref="A19:C19"/>
    <mergeCell ref="A20:C20"/>
    <mergeCell ref="A21:C21"/>
    <mergeCell ref="E14:E15"/>
    <mergeCell ref="A9:C9"/>
    <mergeCell ref="E12:E13"/>
    <mergeCell ref="A10:C10"/>
    <mergeCell ref="A11:C11"/>
    <mergeCell ref="A14:D14"/>
    <mergeCell ref="E7:E11"/>
    <mergeCell ref="A12:D12"/>
    <mergeCell ref="A13:D13"/>
    <mergeCell ref="A7:C7"/>
    <mergeCell ref="A8:C8"/>
    <mergeCell ref="A15:D15"/>
  </mergeCells>
  <pageMargins left="0.7" right="0.7" top="0.78740157499999996" bottom="0.78740157499999996" header="0.3" footer="0.3"/>
  <ignoredErrors>
    <ignoredError sqref="D42 D31"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sqref="A1:D1"/>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711" t="s">
        <v>986</v>
      </c>
      <c r="B1" s="711"/>
      <c r="C1" s="711"/>
      <c r="D1" s="711"/>
      <c r="E1" s="17"/>
    </row>
    <row r="2" spans="1:5">
      <c r="A2" s="711" t="s">
        <v>3112</v>
      </c>
      <c r="B2" s="711"/>
      <c r="C2" s="711"/>
      <c r="D2" s="711"/>
      <c r="E2" s="17"/>
    </row>
    <row r="3" spans="1:5" ht="15.75" thickBot="1">
      <c r="A3" s="992" t="s">
        <v>3188</v>
      </c>
      <c r="B3" s="992"/>
      <c r="C3" s="992"/>
      <c r="D3" s="992"/>
      <c r="E3" s="992"/>
    </row>
    <row r="4" spans="1:5">
      <c r="A4" s="713" t="s">
        <v>3113</v>
      </c>
      <c r="B4" s="714"/>
      <c r="C4" s="714"/>
      <c r="D4" s="714"/>
      <c r="E4" s="717" t="s">
        <v>3172</v>
      </c>
    </row>
    <row r="5" spans="1:5" ht="20.25" customHeight="1" thickBot="1">
      <c r="A5" s="715"/>
      <c r="B5" s="716"/>
      <c r="C5" s="716"/>
      <c r="D5" s="716"/>
      <c r="E5" s="718"/>
    </row>
    <row r="6" spans="1:5" ht="15.75" thickBot="1">
      <c r="A6" s="793" t="str">
        <f>Obsah!A3</f>
        <v>Informace platné k datu</v>
      </c>
      <c r="B6" s="990"/>
      <c r="C6" s="991"/>
      <c r="D6" s="446" t="str">
        <f>Obsah!C3</f>
        <v>(30/06/2015)</v>
      </c>
      <c r="E6" s="110"/>
    </row>
    <row r="7" spans="1:5">
      <c r="A7" s="972" t="s">
        <v>3114</v>
      </c>
      <c r="B7" s="973"/>
      <c r="C7" s="973"/>
      <c r="D7" s="974"/>
      <c r="E7" s="727" t="s">
        <v>876</v>
      </c>
    </row>
    <row r="8" spans="1:5">
      <c r="A8" s="984" t="s">
        <v>61</v>
      </c>
      <c r="B8" s="985"/>
      <c r="C8" s="985"/>
      <c r="D8" s="985"/>
      <c r="E8" s="728"/>
    </row>
    <row r="9" spans="1:5">
      <c r="A9" s="984" t="s">
        <v>61</v>
      </c>
      <c r="B9" s="985"/>
      <c r="C9" s="985"/>
      <c r="D9" s="985"/>
      <c r="E9" s="728"/>
    </row>
    <row r="10" spans="1:5">
      <c r="A10" s="984" t="s">
        <v>61</v>
      </c>
      <c r="B10" s="985"/>
      <c r="C10" s="985"/>
      <c r="D10" s="985"/>
      <c r="E10" s="728"/>
    </row>
    <row r="11" spans="1:5">
      <c r="A11" s="984" t="s">
        <v>61</v>
      </c>
      <c r="B11" s="985"/>
      <c r="C11" s="985"/>
      <c r="D11" s="985"/>
      <c r="E11" s="728"/>
    </row>
    <row r="12" spans="1:5" ht="15.75" thickBot="1">
      <c r="A12" s="984" t="s">
        <v>61</v>
      </c>
      <c r="B12" s="985"/>
      <c r="C12" s="985"/>
      <c r="D12" s="985"/>
      <c r="E12" s="993"/>
    </row>
    <row r="13" spans="1:5" hidden="1" outlineLevel="1">
      <c r="A13" s="994"/>
      <c r="B13" s="995"/>
      <c r="C13" s="995"/>
      <c r="D13" s="995"/>
      <c r="E13" s="728" t="s">
        <v>876</v>
      </c>
    </row>
    <row r="14" spans="1:5" hidden="1" outlineLevel="1">
      <c r="A14" s="689"/>
      <c r="B14" s="690"/>
      <c r="C14" s="690"/>
      <c r="D14" s="690"/>
      <c r="E14" s="728"/>
    </row>
    <row r="15" spans="1:5" hidden="1" outlineLevel="1">
      <c r="A15" s="689"/>
      <c r="B15" s="690"/>
      <c r="C15" s="690"/>
      <c r="D15" s="690"/>
      <c r="E15" s="728"/>
    </row>
    <row r="16" spans="1:5" hidden="1" outlineLevel="1">
      <c r="A16" s="689"/>
      <c r="B16" s="690"/>
      <c r="C16" s="690"/>
      <c r="D16" s="690"/>
      <c r="E16" s="728"/>
    </row>
    <row r="17" spans="1:5" hidden="1" outlineLevel="1">
      <c r="A17" s="689"/>
      <c r="B17" s="690"/>
      <c r="C17" s="690"/>
      <c r="D17" s="690"/>
      <c r="E17" s="728"/>
    </row>
    <row r="18" spans="1:5" hidden="1" outlineLevel="1">
      <c r="A18" s="689"/>
      <c r="B18" s="690"/>
      <c r="C18" s="690"/>
      <c r="D18" s="690"/>
      <c r="E18" s="728"/>
    </row>
    <row r="19" spans="1:5" hidden="1" outlineLevel="1">
      <c r="A19" s="689"/>
      <c r="B19" s="690"/>
      <c r="C19" s="690"/>
      <c r="D19" s="690"/>
      <c r="E19" s="728"/>
    </row>
    <row r="20" spans="1:5" hidden="1" outlineLevel="1">
      <c r="A20" s="689"/>
      <c r="B20" s="690"/>
      <c r="C20" s="690"/>
      <c r="D20" s="690"/>
      <c r="E20" s="728"/>
    </row>
    <row r="21" spans="1:5" hidden="1" outlineLevel="1">
      <c r="A21" s="689"/>
      <c r="B21" s="690"/>
      <c r="C21" s="690"/>
      <c r="D21" s="690"/>
      <c r="E21" s="728"/>
    </row>
    <row r="22" spans="1:5" hidden="1" outlineLevel="1">
      <c r="A22" s="689"/>
      <c r="B22" s="690"/>
      <c r="C22" s="690"/>
      <c r="D22" s="690"/>
      <c r="E22" s="728"/>
    </row>
    <row r="23" spans="1:5" hidden="1" outlineLevel="1">
      <c r="A23" s="689"/>
      <c r="B23" s="690"/>
      <c r="C23" s="690"/>
      <c r="D23" s="690"/>
      <c r="E23" s="728"/>
    </row>
    <row r="24" spans="1:5" hidden="1" outlineLevel="1">
      <c r="A24" s="689"/>
      <c r="B24" s="690"/>
      <c r="C24" s="690"/>
      <c r="D24" s="690"/>
      <c r="E24" s="728"/>
    </row>
    <row r="25" spans="1:5" hidden="1" outlineLevel="1">
      <c r="A25" s="689"/>
      <c r="B25" s="690"/>
      <c r="C25" s="690"/>
      <c r="D25" s="690"/>
      <c r="E25" s="728"/>
    </row>
    <row r="26" spans="1:5" hidden="1" outlineLevel="1">
      <c r="A26" s="689"/>
      <c r="B26" s="690"/>
      <c r="C26" s="690"/>
      <c r="D26" s="690"/>
      <c r="E26" s="728"/>
    </row>
    <row r="27" spans="1:5" hidden="1" outlineLevel="1">
      <c r="A27" s="689"/>
      <c r="B27" s="690"/>
      <c r="C27" s="690"/>
      <c r="D27" s="690"/>
      <c r="E27" s="728"/>
    </row>
    <row r="28" spans="1:5" ht="15.75" hidden="1" outlineLevel="1" thickBot="1">
      <c r="A28" s="986"/>
      <c r="B28" s="987"/>
      <c r="C28" s="987"/>
      <c r="D28" s="987"/>
      <c r="E28" s="729"/>
    </row>
    <row r="29" spans="1:5" collapsed="1">
      <c r="A29" s="972" t="s">
        <v>3115</v>
      </c>
      <c r="B29" s="973"/>
      <c r="C29" s="973"/>
      <c r="D29" s="974"/>
      <c r="E29" s="727" t="s">
        <v>869</v>
      </c>
    </row>
    <row r="30" spans="1:5">
      <c r="A30" s="984" t="s">
        <v>61</v>
      </c>
      <c r="B30" s="985"/>
      <c r="C30" s="985"/>
      <c r="D30" s="985"/>
      <c r="E30" s="728"/>
    </row>
    <row r="31" spans="1:5">
      <c r="A31" s="984" t="s">
        <v>61</v>
      </c>
      <c r="B31" s="985"/>
      <c r="C31" s="985"/>
      <c r="D31" s="985"/>
      <c r="E31" s="728"/>
    </row>
    <row r="32" spans="1:5">
      <c r="A32" s="984" t="s">
        <v>61</v>
      </c>
      <c r="B32" s="985"/>
      <c r="C32" s="985"/>
      <c r="D32" s="985"/>
      <c r="E32" s="728"/>
    </row>
    <row r="33" spans="1:5">
      <c r="A33" s="984" t="s">
        <v>61</v>
      </c>
      <c r="B33" s="985"/>
      <c r="C33" s="985"/>
      <c r="D33" s="985"/>
      <c r="E33" s="728"/>
    </row>
    <row r="34" spans="1:5" ht="15.75" thickBot="1">
      <c r="A34" s="984" t="s">
        <v>61</v>
      </c>
      <c r="B34" s="985"/>
      <c r="C34" s="985"/>
      <c r="D34" s="985"/>
      <c r="E34" s="993"/>
    </row>
    <row r="35" spans="1:5" hidden="1" outlineLevel="1">
      <c r="A35" s="689"/>
      <c r="B35" s="690"/>
      <c r="C35" s="690"/>
      <c r="D35" s="690"/>
      <c r="E35" s="978" t="s">
        <v>869</v>
      </c>
    </row>
    <row r="36" spans="1:5" hidden="1" outlineLevel="1">
      <c r="A36" s="689"/>
      <c r="B36" s="690"/>
      <c r="C36" s="690"/>
      <c r="D36" s="690"/>
      <c r="E36" s="978"/>
    </row>
    <row r="37" spans="1:5" hidden="1" outlineLevel="1">
      <c r="A37" s="689"/>
      <c r="B37" s="690"/>
      <c r="C37" s="690"/>
      <c r="D37" s="690"/>
      <c r="E37" s="978"/>
    </row>
    <row r="38" spans="1:5" hidden="1" outlineLevel="1">
      <c r="A38" s="689"/>
      <c r="B38" s="690"/>
      <c r="C38" s="690"/>
      <c r="D38" s="690"/>
      <c r="E38" s="978"/>
    </row>
    <row r="39" spans="1:5" hidden="1" outlineLevel="1">
      <c r="A39" s="689"/>
      <c r="B39" s="690"/>
      <c r="C39" s="690"/>
      <c r="D39" s="690"/>
      <c r="E39" s="978"/>
    </row>
    <row r="40" spans="1:5" hidden="1" outlineLevel="1">
      <c r="A40" s="689"/>
      <c r="B40" s="690"/>
      <c r="C40" s="690"/>
      <c r="D40" s="690"/>
      <c r="E40" s="978"/>
    </row>
    <row r="41" spans="1:5" hidden="1" outlineLevel="1">
      <c r="A41" s="689"/>
      <c r="B41" s="690"/>
      <c r="C41" s="690"/>
      <c r="D41" s="690"/>
      <c r="E41" s="978"/>
    </row>
    <row r="42" spans="1:5" hidden="1" outlineLevel="1">
      <c r="A42" s="689"/>
      <c r="B42" s="690"/>
      <c r="C42" s="690"/>
      <c r="D42" s="690"/>
      <c r="E42" s="978"/>
    </row>
    <row r="43" spans="1:5" hidden="1" outlineLevel="1">
      <c r="A43" s="689"/>
      <c r="B43" s="690"/>
      <c r="C43" s="690"/>
      <c r="D43" s="690"/>
      <c r="E43" s="978"/>
    </row>
    <row r="44" spans="1:5" hidden="1" outlineLevel="1">
      <c r="A44" s="689"/>
      <c r="B44" s="690"/>
      <c r="C44" s="690"/>
      <c r="D44" s="690"/>
      <c r="E44" s="978"/>
    </row>
    <row r="45" spans="1:5" hidden="1" outlineLevel="1">
      <c r="A45" s="689"/>
      <c r="B45" s="690"/>
      <c r="C45" s="690"/>
      <c r="D45" s="690"/>
      <c r="E45" s="978"/>
    </row>
    <row r="46" spans="1:5" hidden="1" outlineLevel="1">
      <c r="A46" s="689"/>
      <c r="B46" s="690"/>
      <c r="C46" s="690"/>
      <c r="D46" s="690"/>
      <c r="E46" s="978"/>
    </row>
    <row r="47" spans="1:5" hidden="1" outlineLevel="1">
      <c r="A47" s="689"/>
      <c r="B47" s="690"/>
      <c r="C47" s="690"/>
      <c r="D47" s="690"/>
      <c r="E47" s="978"/>
    </row>
    <row r="48" spans="1:5" hidden="1" outlineLevel="1">
      <c r="A48" s="689"/>
      <c r="B48" s="690"/>
      <c r="C48" s="690"/>
      <c r="D48" s="690"/>
      <c r="E48" s="978"/>
    </row>
    <row r="49" spans="1:5" ht="15.75" hidden="1" outlineLevel="1" thickBot="1">
      <c r="A49" s="986"/>
      <c r="B49" s="987"/>
      <c r="C49" s="987"/>
      <c r="D49" s="987"/>
      <c r="E49" s="979"/>
    </row>
    <row r="50" spans="1:5" collapsed="1">
      <c r="A50" s="972" t="s">
        <v>3116</v>
      </c>
      <c r="B50" s="973"/>
      <c r="C50" s="973"/>
      <c r="D50" s="974"/>
      <c r="E50" s="727" t="s">
        <v>910</v>
      </c>
    </row>
    <row r="51" spans="1:5">
      <c r="A51" s="984" t="s">
        <v>61</v>
      </c>
      <c r="B51" s="985"/>
      <c r="C51" s="985"/>
      <c r="D51" s="985"/>
      <c r="E51" s="728"/>
    </row>
    <row r="52" spans="1:5">
      <c r="A52" s="984" t="s">
        <v>61</v>
      </c>
      <c r="B52" s="985"/>
      <c r="C52" s="985"/>
      <c r="D52" s="985"/>
      <c r="E52" s="728"/>
    </row>
    <row r="53" spans="1:5">
      <c r="A53" s="984" t="s">
        <v>61</v>
      </c>
      <c r="B53" s="985"/>
      <c r="C53" s="985"/>
      <c r="D53" s="985"/>
      <c r="E53" s="728"/>
    </row>
    <row r="54" spans="1:5">
      <c r="A54" s="984" t="s">
        <v>61</v>
      </c>
      <c r="B54" s="985"/>
      <c r="C54" s="985"/>
      <c r="D54" s="985"/>
      <c r="E54" s="728"/>
    </row>
    <row r="55" spans="1:5" ht="15.75" thickBot="1">
      <c r="A55" s="984" t="s">
        <v>61</v>
      </c>
      <c r="B55" s="985"/>
      <c r="C55" s="985"/>
      <c r="D55" s="985"/>
      <c r="E55" s="993"/>
    </row>
    <row r="56" spans="1:5" hidden="1" outlineLevel="1">
      <c r="A56" s="689"/>
      <c r="B56" s="690"/>
      <c r="C56" s="690"/>
      <c r="D56" s="690"/>
      <c r="E56" s="978" t="s">
        <v>910</v>
      </c>
    </row>
    <row r="57" spans="1:5" hidden="1" outlineLevel="1">
      <c r="A57" s="689"/>
      <c r="B57" s="690"/>
      <c r="C57" s="690"/>
      <c r="D57" s="690"/>
      <c r="E57" s="978"/>
    </row>
    <row r="58" spans="1:5" hidden="1" outlineLevel="1">
      <c r="A58" s="689"/>
      <c r="B58" s="690"/>
      <c r="C58" s="690"/>
      <c r="D58" s="690"/>
      <c r="E58" s="978"/>
    </row>
    <row r="59" spans="1:5" hidden="1" outlineLevel="1">
      <c r="A59" s="689"/>
      <c r="B59" s="690"/>
      <c r="C59" s="690"/>
      <c r="D59" s="690"/>
      <c r="E59" s="978"/>
    </row>
    <row r="60" spans="1:5" hidden="1" outlineLevel="1">
      <c r="A60" s="689"/>
      <c r="B60" s="690"/>
      <c r="C60" s="690"/>
      <c r="D60" s="690"/>
      <c r="E60" s="978"/>
    </row>
    <row r="61" spans="1:5" hidden="1" outlineLevel="1">
      <c r="A61" s="689"/>
      <c r="B61" s="690"/>
      <c r="C61" s="690"/>
      <c r="D61" s="690"/>
      <c r="E61" s="978"/>
    </row>
    <row r="62" spans="1:5" hidden="1" outlineLevel="1">
      <c r="A62" s="689"/>
      <c r="B62" s="690"/>
      <c r="C62" s="690"/>
      <c r="D62" s="690"/>
      <c r="E62" s="978"/>
    </row>
    <row r="63" spans="1:5" hidden="1" outlineLevel="1">
      <c r="A63" s="689"/>
      <c r="B63" s="690"/>
      <c r="C63" s="690"/>
      <c r="D63" s="690"/>
      <c r="E63" s="978"/>
    </row>
    <row r="64" spans="1:5" hidden="1" outlineLevel="1">
      <c r="A64" s="689"/>
      <c r="B64" s="690"/>
      <c r="C64" s="690"/>
      <c r="D64" s="690"/>
      <c r="E64" s="978"/>
    </row>
    <row r="65" spans="1:5" hidden="1" outlineLevel="1">
      <c r="A65" s="689"/>
      <c r="B65" s="690"/>
      <c r="C65" s="690"/>
      <c r="D65" s="690"/>
      <c r="E65" s="978"/>
    </row>
    <row r="66" spans="1:5" hidden="1" outlineLevel="1">
      <c r="A66" s="689"/>
      <c r="B66" s="690"/>
      <c r="C66" s="690"/>
      <c r="D66" s="690"/>
      <c r="E66" s="978"/>
    </row>
    <row r="67" spans="1:5" hidden="1" outlineLevel="1">
      <c r="A67" s="689"/>
      <c r="B67" s="690"/>
      <c r="C67" s="690"/>
      <c r="D67" s="690"/>
      <c r="E67" s="978"/>
    </row>
    <row r="68" spans="1:5" hidden="1" outlineLevel="1">
      <c r="A68" s="689"/>
      <c r="B68" s="690"/>
      <c r="C68" s="690"/>
      <c r="D68" s="690"/>
      <c r="E68" s="978"/>
    </row>
    <row r="69" spans="1:5" hidden="1" outlineLevel="1">
      <c r="A69" s="689"/>
      <c r="B69" s="690"/>
      <c r="C69" s="690"/>
      <c r="D69" s="690"/>
      <c r="E69" s="978"/>
    </row>
    <row r="70" spans="1:5" ht="15.75" hidden="1" outlineLevel="1" thickBot="1">
      <c r="A70" s="986"/>
      <c r="B70" s="987"/>
      <c r="C70" s="987"/>
      <c r="D70" s="987"/>
      <c r="E70" s="979"/>
    </row>
    <row r="71" spans="1:5" ht="30" customHeight="1" collapsed="1">
      <c r="A71" s="972" t="s">
        <v>3117</v>
      </c>
      <c r="B71" s="973"/>
      <c r="C71" s="973"/>
      <c r="D71" s="974"/>
      <c r="E71" s="727" t="s">
        <v>909</v>
      </c>
    </row>
    <row r="72" spans="1:5">
      <c r="A72" s="984" t="s">
        <v>61</v>
      </c>
      <c r="B72" s="985"/>
      <c r="C72" s="985"/>
      <c r="D72" s="985"/>
      <c r="E72" s="728"/>
    </row>
    <row r="73" spans="1:5">
      <c r="A73" s="984" t="s">
        <v>61</v>
      </c>
      <c r="B73" s="985"/>
      <c r="C73" s="985"/>
      <c r="D73" s="985"/>
      <c r="E73" s="728"/>
    </row>
    <row r="74" spans="1:5">
      <c r="A74" s="984" t="s">
        <v>61</v>
      </c>
      <c r="B74" s="985"/>
      <c r="C74" s="985"/>
      <c r="D74" s="985"/>
      <c r="E74" s="728"/>
    </row>
    <row r="75" spans="1:5">
      <c r="A75" s="984" t="s">
        <v>61</v>
      </c>
      <c r="B75" s="985"/>
      <c r="C75" s="985"/>
      <c r="D75" s="985"/>
      <c r="E75" s="728"/>
    </row>
    <row r="76" spans="1:5" ht="15.75" thickBot="1">
      <c r="A76" s="984" t="s">
        <v>61</v>
      </c>
      <c r="B76" s="985"/>
      <c r="C76" s="985"/>
      <c r="D76" s="985"/>
      <c r="E76" s="993"/>
    </row>
    <row r="77" spans="1:5" hidden="1" outlineLevel="1">
      <c r="A77" s="689"/>
      <c r="B77" s="690"/>
      <c r="C77" s="690"/>
      <c r="D77" s="690"/>
      <c r="E77" s="978" t="s">
        <v>909</v>
      </c>
    </row>
    <row r="78" spans="1:5" hidden="1" outlineLevel="1">
      <c r="A78" s="689"/>
      <c r="B78" s="690"/>
      <c r="C78" s="690"/>
      <c r="D78" s="690"/>
      <c r="E78" s="978"/>
    </row>
    <row r="79" spans="1:5" hidden="1" outlineLevel="1">
      <c r="A79" s="689"/>
      <c r="B79" s="690"/>
      <c r="C79" s="690"/>
      <c r="D79" s="690"/>
      <c r="E79" s="978"/>
    </row>
    <row r="80" spans="1:5" hidden="1" outlineLevel="1">
      <c r="A80" s="689"/>
      <c r="B80" s="690"/>
      <c r="C80" s="690"/>
      <c r="D80" s="690"/>
      <c r="E80" s="978"/>
    </row>
    <row r="81" spans="1:5" hidden="1" outlineLevel="1">
      <c r="A81" s="689"/>
      <c r="B81" s="690"/>
      <c r="C81" s="690"/>
      <c r="D81" s="690"/>
      <c r="E81" s="978"/>
    </row>
    <row r="82" spans="1:5" hidden="1" outlineLevel="1">
      <c r="A82" s="689"/>
      <c r="B82" s="690"/>
      <c r="C82" s="690"/>
      <c r="D82" s="690"/>
      <c r="E82" s="978"/>
    </row>
    <row r="83" spans="1:5" hidden="1" outlineLevel="1">
      <c r="A83" s="689"/>
      <c r="B83" s="690"/>
      <c r="C83" s="690"/>
      <c r="D83" s="690"/>
      <c r="E83" s="978"/>
    </row>
    <row r="84" spans="1:5" hidden="1" outlineLevel="1">
      <c r="A84" s="689"/>
      <c r="B84" s="690"/>
      <c r="C84" s="690"/>
      <c r="D84" s="690"/>
      <c r="E84" s="978"/>
    </row>
    <row r="85" spans="1:5" hidden="1" outlineLevel="1">
      <c r="A85" s="689"/>
      <c r="B85" s="690"/>
      <c r="C85" s="690"/>
      <c r="D85" s="690"/>
      <c r="E85" s="978"/>
    </row>
    <row r="86" spans="1:5" hidden="1" outlineLevel="1">
      <c r="A86" s="689"/>
      <c r="B86" s="690"/>
      <c r="C86" s="690"/>
      <c r="D86" s="690"/>
      <c r="E86" s="978"/>
    </row>
    <row r="87" spans="1:5" hidden="1" outlineLevel="1">
      <c r="A87" s="689"/>
      <c r="B87" s="690"/>
      <c r="C87" s="690"/>
      <c r="D87" s="690"/>
      <c r="E87" s="978"/>
    </row>
    <row r="88" spans="1:5" hidden="1" outlineLevel="1">
      <c r="A88" s="689"/>
      <c r="B88" s="690"/>
      <c r="C88" s="690"/>
      <c r="D88" s="690"/>
      <c r="E88" s="978"/>
    </row>
    <row r="89" spans="1:5" hidden="1" outlineLevel="1">
      <c r="A89" s="689"/>
      <c r="B89" s="690"/>
      <c r="C89" s="690"/>
      <c r="D89" s="690"/>
      <c r="E89" s="978"/>
    </row>
    <row r="90" spans="1:5" hidden="1" outlineLevel="1">
      <c r="A90" s="689"/>
      <c r="B90" s="690"/>
      <c r="C90" s="690"/>
      <c r="D90" s="690"/>
      <c r="E90" s="978"/>
    </row>
    <row r="91" spans="1:5" ht="15.75" hidden="1" outlineLevel="1" thickBot="1">
      <c r="A91" s="986"/>
      <c r="B91" s="987"/>
      <c r="C91" s="987"/>
      <c r="D91" s="987"/>
      <c r="E91" s="979"/>
    </row>
    <row r="92" spans="1:5" collapsed="1">
      <c r="A92" s="972" t="s">
        <v>3118</v>
      </c>
      <c r="B92" s="973"/>
      <c r="C92" s="973"/>
      <c r="D92" s="974"/>
      <c r="E92" s="727" t="s">
        <v>908</v>
      </c>
    </row>
    <row r="93" spans="1:5">
      <c r="A93" s="984" t="s">
        <v>61</v>
      </c>
      <c r="B93" s="985"/>
      <c r="C93" s="985"/>
      <c r="D93" s="985"/>
      <c r="E93" s="728"/>
    </row>
    <row r="94" spans="1:5">
      <c r="A94" s="984" t="s">
        <v>61</v>
      </c>
      <c r="B94" s="985"/>
      <c r="C94" s="985"/>
      <c r="D94" s="985"/>
      <c r="E94" s="728"/>
    </row>
    <row r="95" spans="1:5">
      <c r="A95" s="984" t="s">
        <v>61</v>
      </c>
      <c r="B95" s="985"/>
      <c r="C95" s="985"/>
      <c r="D95" s="985"/>
      <c r="E95" s="728"/>
    </row>
    <row r="96" spans="1:5">
      <c r="A96" s="984" t="s">
        <v>61</v>
      </c>
      <c r="B96" s="985"/>
      <c r="C96" s="985"/>
      <c r="D96" s="985"/>
      <c r="E96" s="728"/>
    </row>
    <row r="97" spans="1:5">
      <c r="A97" s="984" t="s">
        <v>61</v>
      </c>
      <c r="B97" s="985"/>
      <c r="C97" s="985"/>
      <c r="D97" s="985"/>
      <c r="E97" s="993"/>
    </row>
    <row r="98" spans="1:5" hidden="1" outlineLevel="1">
      <c r="A98" s="689"/>
      <c r="B98" s="690"/>
      <c r="C98" s="690"/>
      <c r="D98" s="690"/>
      <c r="E98" s="978" t="s">
        <v>908</v>
      </c>
    </row>
    <row r="99" spans="1:5" hidden="1" outlineLevel="1">
      <c r="A99" s="689"/>
      <c r="B99" s="690"/>
      <c r="C99" s="690"/>
      <c r="D99" s="690"/>
      <c r="E99" s="978"/>
    </row>
    <row r="100" spans="1:5" hidden="1" outlineLevel="1">
      <c r="A100" s="689"/>
      <c r="B100" s="690"/>
      <c r="C100" s="690"/>
      <c r="D100" s="690"/>
      <c r="E100" s="978"/>
    </row>
    <row r="101" spans="1:5" hidden="1" outlineLevel="1">
      <c r="A101" s="689"/>
      <c r="B101" s="690"/>
      <c r="C101" s="690"/>
      <c r="D101" s="690"/>
      <c r="E101" s="978"/>
    </row>
    <row r="102" spans="1:5" hidden="1" outlineLevel="1">
      <c r="A102" s="689"/>
      <c r="B102" s="690"/>
      <c r="C102" s="690"/>
      <c r="D102" s="690"/>
      <c r="E102" s="978"/>
    </row>
    <row r="103" spans="1:5" hidden="1" outlineLevel="1">
      <c r="A103" s="689"/>
      <c r="B103" s="690"/>
      <c r="C103" s="690"/>
      <c r="D103" s="690"/>
      <c r="E103" s="978"/>
    </row>
    <row r="104" spans="1:5" hidden="1" outlineLevel="1">
      <c r="A104" s="689"/>
      <c r="B104" s="690"/>
      <c r="C104" s="690"/>
      <c r="D104" s="690"/>
      <c r="E104" s="978"/>
    </row>
    <row r="105" spans="1:5" hidden="1" outlineLevel="1">
      <c r="A105" s="689"/>
      <c r="B105" s="690"/>
      <c r="C105" s="690"/>
      <c r="D105" s="690"/>
      <c r="E105" s="978"/>
    </row>
    <row r="106" spans="1:5" hidden="1" outlineLevel="1">
      <c r="A106" s="689"/>
      <c r="B106" s="690"/>
      <c r="C106" s="690"/>
      <c r="D106" s="690"/>
      <c r="E106" s="978"/>
    </row>
    <row r="107" spans="1:5" hidden="1" outlineLevel="1">
      <c r="A107" s="689"/>
      <c r="B107" s="690"/>
      <c r="C107" s="690"/>
      <c r="D107" s="690"/>
      <c r="E107" s="978"/>
    </row>
    <row r="108" spans="1:5" hidden="1" outlineLevel="1">
      <c r="A108" s="689"/>
      <c r="B108" s="690"/>
      <c r="C108" s="690"/>
      <c r="D108" s="690"/>
      <c r="E108" s="978"/>
    </row>
    <row r="109" spans="1:5" hidden="1" outlineLevel="1">
      <c r="A109" s="689"/>
      <c r="B109" s="690"/>
      <c r="C109" s="690"/>
      <c r="D109" s="690"/>
      <c r="E109" s="978"/>
    </row>
    <row r="110" spans="1:5" hidden="1" outlineLevel="1">
      <c r="A110" s="689"/>
      <c r="B110" s="690"/>
      <c r="C110" s="690"/>
      <c r="D110" s="690"/>
      <c r="E110" s="978"/>
    </row>
    <row r="111" spans="1:5" hidden="1" outlineLevel="1">
      <c r="A111" s="689"/>
      <c r="B111" s="690"/>
      <c r="C111" s="690"/>
      <c r="D111" s="690"/>
      <c r="E111" s="978"/>
    </row>
    <row r="112" spans="1:5" ht="15.75" hidden="1" outlineLevel="1" thickBot="1">
      <c r="A112" s="986"/>
      <c r="B112" s="987"/>
      <c r="C112" s="987"/>
      <c r="D112" s="987"/>
      <c r="E112" s="979"/>
    </row>
    <row r="113" collapsed="1"/>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sqref="A1:D1"/>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711" t="s">
        <v>3142</v>
      </c>
      <c r="B1" s="711"/>
      <c r="C1" s="711"/>
      <c r="D1" s="711"/>
      <c r="E1" s="17"/>
    </row>
    <row r="2" spans="1:5">
      <c r="A2" s="711" t="s">
        <v>3143</v>
      </c>
      <c r="B2" s="711"/>
      <c r="C2" s="711"/>
      <c r="D2" s="711"/>
      <c r="E2" s="17"/>
    </row>
    <row r="3" spans="1:5" ht="15.75" thickBot="1">
      <c r="A3" s="992" t="s">
        <v>3189</v>
      </c>
      <c r="B3" s="992"/>
      <c r="C3" s="992"/>
      <c r="D3" s="992"/>
      <c r="E3" s="992"/>
    </row>
    <row r="4" spans="1:5">
      <c r="A4" s="713" t="s">
        <v>3211</v>
      </c>
      <c r="B4" s="714"/>
      <c r="C4" s="714"/>
      <c r="D4" s="714"/>
      <c r="E4" s="717" t="s">
        <v>3172</v>
      </c>
    </row>
    <row r="5" spans="1:5" ht="19.5" customHeight="1" thickBot="1">
      <c r="A5" s="715"/>
      <c r="B5" s="716"/>
      <c r="C5" s="716"/>
      <c r="D5" s="716"/>
      <c r="E5" s="718"/>
    </row>
    <row r="6" spans="1:5" ht="15.75" thickBot="1">
      <c r="A6" s="793" t="str">
        <f>Obsah!A3</f>
        <v>Informace platné k datu</v>
      </c>
      <c r="B6" s="990"/>
      <c r="C6" s="991"/>
      <c r="D6" s="446" t="str">
        <f>Obsah!C3</f>
        <v>(30/06/2015)</v>
      </c>
      <c r="E6" s="110"/>
    </row>
    <row r="7" spans="1:5" ht="15.75" thickBot="1">
      <c r="A7" s="999" t="s">
        <v>3119</v>
      </c>
      <c r="B7" s="1000"/>
      <c r="C7" s="1000"/>
      <c r="D7" s="1000"/>
      <c r="E7" s="447" t="s">
        <v>75</v>
      </c>
    </row>
    <row r="8" spans="1:5" ht="30" customHeight="1">
      <c r="A8" s="972" t="s">
        <v>3120</v>
      </c>
      <c r="B8" s="973"/>
      <c r="C8" s="973"/>
      <c r="D8" s="974"/>
      <c r="E8" s="727" t="s">
        <v>72</v>
      </c>
    </row>
    <row r="9" spans="1:5">
      <c r="A9" s="984" t="s">
        <v>61</v>
      </c>
      <c r="B9" s="985"/>
      <c r="C9" s="985"/>
      <c r="D9" s="985"/>
      <c r="E9" s="728"/>
    </row>
    <row r="10" spans="1:5">
      <c r="A10" s="984" t="s">
        <v>61</v>
      </c>
      <c r="B10" s="985"/>
      <c r="C10" s="985"/>
      <c r="D10" s="985"/>
      <c r="E10" s="728"/>
    </row>
    <row r="11" spans="1:5">
      <c r="A11" s="984" t="s">
        <v>61</v>
      </c>
      <c r="B11" s="985"/>
      <c r="C11" s="985"/>
      <c r="D11" s="985"/>
      <c r="E11" s="728"/>
    </row>
    <row r="12" spans="1:5">
      <c r="A12" s="984" t="s">
        <v>61</v>
      </c>
      <c r="B12" s="985"/>
      <c r="C12" s="985"/>
      <c r="D12" s="985"/>
      <c r="E12" s="728"/>
    </row>
    <row r="13" spans="1:5" ht="15.75" thickBot="1">
      <c r="A13" s="984" t="s">
        <v>61</v>
      </c>
      <c r="B13" s="985"/>
      <c r="C13" s="985"/>
      <c r="D13" s="985"/>
      <c r="E13" s="993"/>
    </row>
    <row r="14" spans="1:5" hidden="1" outlineLevel="1">
      <c r="A14" s="984"/>
      <c r="B14" s="985"/>
      <c r="C14" s="985"/>
      <c r="D14" s="985"/>
      <c r="E14" s="1006" t="s">
        <v>869</v>
      </c>
    </row>
    <row r="15" spans="1:5" hidden="1" outlineLevel="1">
      <c r="A15" s="984"/>
      <c r="B15" s="985"/>
      <c r="C15" s="985"/>
      <c r="D15" s="985"/>
      <c r="E15" s="728"/>
    </row>
    <row r="16" spans="1:5" hidden="1" outlineLevel="1">
      <c r="A16" s="984"/>
      <c r="B16" s="985"/>
      <c r="C16" s="985"/>
      <c r="D16" s="985"/>
      <c r="E16" s="728"/>
    </row>
    <row r="17" spans="1:5" hidden="1" outlineLevel="1">
      <c r="A17" s="984"/>
      <c r="B17" s="985"/>
      <c r="C17" s="985"/>
      <c r="D17" s="985"/>
      <c r="E17" s="728"/>
    </row>
    <row r="18" spans="1:5" hidden="1" outlineLevel="1">
      <c r="A18" s="984"/>
      <c r="B18" s="985"/>
      <c r="C18" s="985"/>
      <c r="D18" s="985"/>
      <c r="E18" s="728"/>
    </row>
    <row r="19" spans="1:5" hidden="1" outlineLevel="1">
      <c r="A19" s="984"/>
      <c r="B19" s="985"/>
      <c r="C19" s="985"/>
      <c r="D19" s="985"/>
      <c r="E19" s="728"/>
    </row>
    <row r="20" spans="1:5" hidden="1" outlineLevel="1">
      <c r="A20" s="984"/>
      <c r="B20" s="985"/>
      <c r="C20" s="985"/>
      <c r="D20" s="985"/>
      <c r="E20" s="728"/>
    </row>
    <row r="21" spans="1:5" hidden="1" outlineLevel="1">
      <c r="A21" s="984"/>
      <c r="B21" s="985"/>
      <c r="C21" s="985"/>
      <c r="D21" s="985"/>
      <c r="E21" s="728"/>
    </row>
    <row r="22" spans="1:5" hidden="1" outlineLevel="1">
      <c r="A22" s="984"/>
      <c r="B22" s="985"/>
      <c r="C22" s="985"/>
      <c r="D22" s="985"/>
      <c r="E22" s="728"/>
    </row>
    <row r="23" spans="1:5" hidden="1" outlineLevel="1">
      <c r="A23" s="984"/>
      <c r="B23" s="985"/>
      <c r="C23" s="985"/>
      <c r="D23" s="985"/>
      <c r="E23" s="728"/>
    </row>
    <row r="24" spans="1:5" hidden="1" outlineLevel="1">
      <c r="A24" s="984"/>
      <c r="B24" s="985"/>
      <c r="C24" s="985"/>
      <c r="D24" s="985"/>
      <c r="E24" s="728"/>
    </row>
    <row r="25" spans="1:5" hidden="1" outlineLevel="1">
      <c r="A25" s="984"/>
      <c r="B25" s="985"/>
      <c r="C25" s="985"/>
      <c r="D25" s="985"/>
      <c r="E25" s="728"/>
    </row>
    <row r="26" spans="1:5" hidden="1" outlineLevel="1">
      <c r="A26" s="984"/>
      <c r="B26" s="985"/>
      <c r="C26" s="985"/>
      <c r="D26" s="985"/>
      <c r="E26" s="728"/>
    </row>
    <row r="27" spans="1:5" hidden="1" outlineLevel="1">
      <c r="A27" s="984"/>
      <c r="B27" s="985"/>
      <c r="C27" s="985"/>
      <c r="D27" s="985"/>
      <c r="E27" s="728"/>
    </row>
    <row r="28" spans="1:5" ht="15.75" hidden="1" outlineLevel="1" thickBot="1">
      <c r="A28" s="1001"/>
      <c r="B28" s="1002"/>
      <c r="C28" s="1002"/>
      <c r="D28" s="1002"/>
      <c r="E28" s="729"/>
    </row>
    <row r="29" spans="1:5" ht="15.75" collapsed="1" thickBot="1">
      <c r="A29" s="1007"/>
      <c r="B29" s="1008"/>
      <c r="C29" s="1008"/>
      <c r="D29" s="1008"/>
      <c r="E29" s="1009"/>
    </row>
    <row r="30" spans="1:5" ht="15" customHeight="1">
      <c r="A30" s="1003" t="s">
        <v>3121</v>
      </c>
      <c r="B30" s="1004"/>
      <c r="C30" s="1004"/>
      <c r="D30" s="1005"/>
      <c r="E30" s="996" t="s">
        <v>79</v>
      </c>
    </row>
    <row r="31" spans="1:5">
      <c r="A31" s="651" t="s">
        <v>24</v>
      </c>
      <c r="B31" s="652"/>
      <c r="C31" s="652"/>
      <c r="D31" s="448"/>
      <c r="E31" s="997"/>
    </row>
    <row r="32" spans="1:5">
      <c r="A32" s="651" t="s">
        <v>3122</v>
      </c>
      <c r="B32" s="694"/>
      <c r="C32" s="9" t="s">
        <v>3119</v>
      </c>
      <c r="D32" s="449"/>
      <c r="E32" s="997"/>
    </row>
    <row r="33" spans="1:5">
      <c r="A33" s="695"/>
      <c r="B33" s="694"/>
      <c r="C33" s="9" t="s">
        <v>3123</v>
      </c>
      <c r="D33" s="449"/>
      <c r="E33" s="997"/>
    </row>
    <row r="34" spans="1:5">
      <c r="A34" s="695"/>
      <c r="B34" s="694"/>
      <c r="C34" s="8" t="s">
        <v>3124</v>
      </c>
      <c r="D34" s="449"/>
      <c r="E34" s="997"/>
    </row>
    <row r="35" spans="1:5" ht="15" customHeight="1">
      <c r="A35" s="689" t="s">
        <v>3125</v>
      </c>
      <c r="B35" s="690"/>
      <c r="C35" s="690"/>
      <c r="D35" s="1013"/>
      <c r="E35" s="997"/>
    </row>
    <row r="36" spans="1:5">
      <c r="A36" s="689" t="s">
        <v>61</v>
      </c>
      <c r="B36" s="690"/>
      <c r="C36" s="690"/>
      <c r="D36" s="1013"/>
      <c r="E36" s="997"/>
    </row>
    <row r="37" spans="1:5" ht="15" hidden="1" customHeight="1" outlineLevel="1">
      <c r="A37" s="1010" t="s">
        <v>61</v>
      </c>
      <c r="B37" s="1011"/>
      <c r="C37" s="1011"/>
      <c r="D37" s="1012"/>
      <c r="E37" s="997"/>
    </row>
    <row r="38" spans="1:5" ht="15" hidden="1" customHeight="1" outlineLevel="1">
      <c r="A38" s="1010"/>
      <c r="B38" s="1011"/>
      <c r="C38" s="1011"/>
      <c r="D38" s="1012"/>
      <c r="E38" s="997"/>
    </row>
    <row r="39" spans="1:5" ht="15" hidden="1" customHeight="1" outlineLevel="1">
      <c r="A39" s="1010"/>
      <c r="B39" s="1011"/>
      <c r="C39" s="1011"/>
      <c r="D39" s="1012"/>
      <c r="E39" s="997"/>
    </row>
    <row r="40" spans="1:5" ht="15" hidden="1" customHeight="1" outlineLevel="1">
      <c r="A40" s="1010"/>
      <c r="B40" s="1011"/>
      <c r="C40" s="1011"/>
      <c r="D40" s="1012"/>
      <c r="E40" s="997"/>
    </row>
    <row r="41" spans="1:5" ht="15" hidden="1" customHeight="1" outlineLevel="1">
      <c r="A41" s="1010"/>
      <c r="B41" s="1011"/>
      <c r="C41" s="1011"/>
      <c r="D41" s="1012"/>
      <c r="E41" s="997"/>
    </row>
    <row r="42" spans="1:5" ht="15" hidden="1" customHeight="1" outlineLevel="1">
      <c r="A42" s="1010"/>
      <c r="B42" s="1011"/>
      <c r="C42" s="1011"/>
      <c r="D42" s="1012"/>
      <c r="E42" s="997"/>
    </row>
    <row r="43" spans="1:5" ht="15" hidden="1" customHeight="1" outlineLevel="1">
      <c r="A43" s="1010"/>
      <c r="B43" s="1011"/>
      <c r="C43" s="1011"/>
      <c r="D43" s="1012"/>
      <c r="E43" s="997"/>
    </row>
    <row r="44" spans="1:5" ht="15" hidden="1" customHeight="1" outlineLevel="1">
      <c r="A44" s="1010"/>
      <c r="B44" s="1011"/>
      <c r="C44" s="1011"/>
      <c r="D44" s="1012"/>
      <c r="E44" s="997"/>
    </row>
    <row r="45" spans="1:5" ht="15" hidden="1" customHeight="1" outlineLevel="1">
      <c r="A45" s="1010"/>
      <c r="B45" s="1011"/>
      <c r="C45" s="1011"/>
      <c r="D45" s="1012"/>
      <c r="E45" s="997"/>
    </row>
    <row r="46" spans="1:5" ht="15" hidden="1" customHeight="1" outlineLevel="1">
      <c r="A46" s="1010"/>
      <c r="B46" s="1011"/>
      <c r="C46" s="1011"/>
      <c r="D46" s="1012"/>
      <c r="E46" s="997"/>
    </row>
    <row r="47" spans="1:5" ht="15" hidden="1" customHeight="1" outlineLevel="1">
      <c r="A47" s="1010"/>
      <c r="B47" s="1011"/>
      <c r="C47" s="1011"/>
      <c r="D47" s="1012"/>
      <c r="E47" s="997"/>
    </row>
    <row r="48" spans="1:5" ht="15" hidden="1" customHeight="1" outlineLevel="1">
      <c r="A48" s="1010"/>
      <c r="B48" s="1011"/>
      <c r="C48" s="1011"/>
      <c r="D48" s="1012"/>
      <c r="E48" s="997"/>
    </row>
    <row r="49" spans="1:5" ht="15" hidden="1" customHeight="1" outlineLevel="1">
      <c r="A49" s="1010"/>
      <c r="B49" s="1011"/>
      <c r="C49" s="1011"/>
      <c r="D49" s="1012"/>
      <c r="E49" s="997"/>
    </row>
    <row r="50" spans="1:5" ht="15" hidden="1" customHeight="1" outlineLevel="1">
      <c r="A50" s="1010"/>
      <c r="B50" s="1011"/>
      <c r="C50" s="1011"/>
      <c r="D50" s="1012"/>
      <c r="E50" s="997"/>
    </row>
    <row r="51" spans="1:5" ht="15" hidden="1" customHeight="1" outlineLevel="1">
      <c r="A51" s="1010"/>
      <c r="B51" s="1011"/>
      <c r="C51" s="1011"/>
      <c r="D51" s="1012"/>
      <c r="E51" s="997"/>
    </row>
    <row r="52" spans="1:5" ht="15" hidden="1" customHeight="1" outlineLevel="1">
      <c r="A52" s="1010"/>
      <c r="B52" s="1011"/>
      <c r="C52" s="1011"/>
      <c r="D52" s="1012"/>
      <c r="E52" s="997"/>
    </row>
    <row r="53" spans="1:5" ht="15" hidden="1" customHeight="1" outlineLevel="1">
      <c r="A53" s="1010"/>
      <c r="B53" s="1011"/>
      <c r="C53" s="1011"/>
      <c r="D53" s="1012"/>
      <c r="E53" s="997"/>
    </row>
    <row r="54" spans="1:5" ht="15" hidden="1" customHeight="1" outlineLevel="1">
      <c r="A54" s="1010"/>
      <c r="B54" s="1011"/>
      <c r="C54" s="1011"/>
      <c r="D54" s="1012"/>
      <c r="E54" s="997"/>
    </row>
    <row r="55" spans="1:5" ht="15" hidden="1" customHeight="1" outlineLevel="1">
      <c r="A55" s="1010"/>
      <c r="B55" s="1011"/>
      <c r="C55" s="1011"/>
      <c r="D55" s="1012"/>
      <c r="E55" s="997"/>
    </row>
    <row r="56" spans="1:5" ht="15.75" hidden="1" customHeight="1" outlineLevel="1" thickBot="1">
      <c r="A56" s="1014"/>
      <c r="B56" s="1015"/>
      <c r="C56" s="1015"/>
      <c r="D56" s="1016"/>
      <c r="E56" s="997"/>
    </row>
    <row r="57" spans="1:5" ht="15" customHeight="1" collapsed="1">
      <c r="A57" s="984" t="s">
        <v>3126</v>
      </c>
      <c r="B57" s="985"/>
      <c r="C57" s="985"/>
      <c r="D57" s="985"/>
      <c r="E57" s="997"/>
    </row>
    <row r="58" spans="1:5" ht="15.75" thickBot="1">
      <c r="A58" s="969" t="s">
        <v>61</v>
      </c>
      <c r="B58" s="970"/>
      <c r="C58" s="970"/>
      <c r="D58" s="970"/>
      <c r="E58" s="998"/>
    </row>
    <row r="59" spans="1:5" hidden="1" outlineLevel="1">
      <c r="A59" s="969"/>
      <c r="B59" s="970"/>
      <c r="C59" s="970"/>
      <c r="D59" s="970"/>
      <c r="E59" s="1017" t="s">
        <v>79</v>
      </c>
    </row>
    <row r="60" spans="1:5" hidden="1" outlineLevel="1">
      <c r="A60" s="969"/>
      <c r="B60" s="970"/>
      <c r="C60" s="970"/>
      <c r="D60" s="970"/>
      <c r="E60" s="1018"/>
    </row>
    <row r="61" spans="1:5" hidden="1" outlineLevel="1">
      <c r="A61" s="969"/>
      <c r="B61" s="970"/>
      <c r="C61" s="970"/>
      <c r="D61" s="970"/>
      <c r="E61" s="1018"/>
    </row>
    <row r="62" spans="1:5" hidden="1" outlineLevel="1">
      <c r="A62" s="969"/>
      <c r="B62" s="970"/>
      <c r="C62" s="970"/>
      <c r="D62" s="970"/>
      <c r="E62" s="1018"/>
    </row>
    <row r="63" spans="1:5" hidden="1" outlineLevel="1">
      <c r="A63" s="969"/>
      <c r="B63" s="970"/>
      <c r="C63" s="970"/>
      <c r="D63" s="970"/>
      <c r="E63" s="1018"/>
    </row>
    <row r="64" spans="1:5" hidden="1" outlineLevel="1">
      <c r="A64" s="969"/>
      <c r="B64" s="970"/>
      <c r="C64" s="970"/>
      <c r="D64" s="970"/>
      <c r="E64" s="1018"/>
    </row>
    <row r="65" spans="1:5" hidden="1" outlineLevel="1">
      <c r="A65" s="969"/>
      <c r="B65" s="970"/>
      <c r="C65" s="970"/>
      <c r="D65" s="970"/>
      <c r="E65" s="1018"/>
    </row>
    <row r="66" spans="1:5" hidden="1" outlineLevel="1">
      <c r="A66" s="969"/>
      <c r="B66" s="970"/>
      <c r="C66" s="970"/>
      <c r="D66" s="970"/>
      <c r="E66" s="1018"/>
    </row>
    <row r="67" spans="1:5" hidden="1" outlineLevel="1">
      <c r="A67" s="969"/>
      <c r="B67" s="970"/>
      <c r="C67" s="970"/>
      <c r="D67" s="970"/>
      <c r="E67" s="1018"/>
    </row>
    <row r="68" spans="1:5" hidden="1" outlineLevel="1">
      <c r="A68" s="969"/>
      <c r="B68" s="970"/>
      <c r="C68" s="970"/>
      <c r="D68" s="970"/>
      <c r="E68" s="1018"/>
    </row>
    <row r="69" spans="1:5" hidden="1" outlineLevel="1">
      <c r="A69" s="969"/>
      <c r="B69" s="970"/>
      <c r="C69" s="970"/>
      <c r="D69" s="970"/>
      <c r="E69" s="1018"/>
    </row>
    <row r="70" spans="1:5" hidden="1" outlineLevel="1">
      <c r="A70" s="969"/>
      <c r="B70" s="970"/>
      <c r="C70" s="970"/>
      <c r="D70" s="970"/>
      <c r="E70" s="1018"/>
    </row>
    <row r="71" spans="1:5" hidden="1" outlineLevel="1">
      <c r="A71" s="969"/>
      <c r="B71" s="970"/>
      <c r="C71" s="970"/>
      <c r="D71" s="970"/>
      <c r="E71" s="1018"/>
    </row>
    <row r="72" spans="1:5" hidden="1" outlineLevel="1">
      <c r="A72" s="969"/>
      <c r="B72" s="970"/>
      <c r="C72" s="970"/>
      <c r="D72" s="970"/>
      <c r="E72" s="1018"/>
    </row>
    <row r="73" spans="1:5" hidden="1" outlineLevel="1">
      <c r="A73" s="969"/>
      <c r="B73" s="970"/>
      <c r="C73" s="970"/>
      <c r="D73" s="970"/>
      <c r="E73" s="1018"/>
    </row>
    <row r="74" spans="1:5" hidden="1" outlineLevel="1">
      <c r="A74" s="969"/>
      <c r="B74" s="970"/>
      <c r="C74" s="970"/>
      <c r="D74" s="970"/>
      <c r="E74" s="1018"/>
    </row>
    <row r="75" spans="1:5" hidden="1" outlineLevel="1">
      <c r="A75" s="969"/>
      <c r="B75" s="970"/>
      <c r="C75" s="970"/>
      <c r="D75" s="970"/>
      <c r="E75" s="1018"/>
    </row>
    <row r="76" spans="1:5" hidden="1" outlineLevel="1">
      <c r="A76" s="969"/>
      <c r="B76" s="970"/>
      <c r="C76" s="970"/>
      <c r="D76" s="970"/>
      <c r="E76" s="1018"/>
    </row>
    <row r="77" spans="1:5" hidden="1" outlineLevel="1">
      <c r="A77" s="969"/>
      <c r="B77" s="970"/>
      <c r="C77" s="970"/>
      <c r="D77" s="970"/>
      <c r="E77" s="1018"/>
    </row>
    <row r="78" spans="1:5" ht="15.75" hidden="1" outlineLevel="1" thickBot="1">
      <c r="A78" s="790"/>
      <c r="B78" s="988"/>
      <c r="C78" s="988"/>
      <c r="D78" s="988"/>
      <c r="E78" s="1019"/>
    </row>
    <row r="79" spans="1:5" collapsed="1">
      <c r="A79" s="1020"/>
      <c r="B79" s="1021"/>
      <c r="C79" s="1021"/>
      <c r="D79" s="1021"/>
      <c r="E79" s="1022"/>
    </row>
    <row r="80" spans="1:5" hidden="1" outlineLevel="1">
      <c r="A80" s="1003" t="s">
        <v>3121</v>
      </c>
      <c r="B80" s="1004"/>
      <c r="C80" s="1004"/>
      <c r="D80" s="1005"/>
      <c r="E80" s="1023" t="s">
        <v>79</v>
      </c>
    </row>
    <row r="81" spans="1:5" hidden="1" outlineLevel="1">
      <c r="A81" s="651" t="s">
        <v>24</v>
      </c>
      <c r="B81" s="652"/>
      <c r="C81" s="652"/>
      <c r="D81" s="448"/>
      <c r="E81" s="1024"/>
    </row>
    <row r="82" spans="1:5" hidden="1" outlineLevel="1">
      <c r="A82" s="651" t="s">
        <v>3122</v>
      </c>
      <c r="B82" s="694"/>
      <c r="C82" s="9" t="s">
        <v>3119</v>
      </c>
      <c r="D82" s="449"/>
      <c r="E82" s="1024"/>
    </row>
    <row r="83" spans="1:5" hidden="1" outlineLevel="1">
      <c r="A83" s="695"/>
      <c r="B83" s="694"/>
      <c r="C83" s="9" t="s">
        <v>3123</v>
      </c>
      <c r="D83" s="449"/>
      <c r="E83" s="1024"/>
    </row>
    <row r="84" spans="1:5" hidden="1" outlineLevel="1">
      <c r="A84" s="695"/>
      <c r="B84" s="694"/>
      <c r="C84" s="8" t="s">
        <v>3124</v>
      </c>
      <c r="D84" s="449"/>
      <c r="E84" s="1024"/>
    </row>
    <row r="85" spans="1:5" hidden="1" outlineLevel="1">
      <c r="A85" s="689" t="s">
        <v>3125</v>
      </c>
      <c r="B85" s="690"/>
      <c r="C85" s="690"/>
      <c r="D85" s="1013"/>
      <c r="E85" s="1024"/>
    </row>
    <row r="86" spans="1:5" hidden="1" outlineLevel="1">
      <c r="A86" s="689" t="s">
        <v>61</v>
      </c>
      <c r="B86" s="690"/>
      <c r="C86" s="690"/>
      <c r="D86" s="1013"/>
      <c r="E86" s="1024"/>
    </row>
    <row r="87" spans="1:5" hidden="1" outlineLevel="2">
      <c r="A87" s="1010" t="s">
        <v>61</v>
      </c>
      <c r="B87" s="1011"/>
      <c r="C87" s="1011"/>
      <c r="D87" s="1012"/>
      <c r="E87" s="1027" t="s">
        <v>79</v>
      </c>
    </row>
    <row r="88" spans="1:5" hidden="1" outlineLevel="2">
      <c r="A88" s="1010"/>
      <c r="B88" s="1011"/>
      <c r="C88" s="1011"/>
      <c r="D88" s="1012"/>
      <c r="E88" s="1027"/>
    </row>
    <row r="89" spans="1:5" hidden="1" outlineLevel="2">
      <c r="A89" s="1010"/>
      <c r="B89" s="1011"/>
      <c r="C89" s="1011"/>
      <c r="D89" s="1012"/>
      <c r="E89" s="1027"/>
    </row>
    <row r="90" spans="1:5" hidden="1" outlineLevel="2">
      <c r="A90" s="1010"/>
      <c r="B90" s="1011"/>
      <c r="C90" s="1011"/>
      <c r="D90" s="1012"/>
      <c r="E90" s="1027"/>
    </row>
    <row r="91" spans="1:5" hidden="1" outlineLevel="2">
      <c r="A91" s="1010"/>
      <c r="B91" s="1011"/>
      <c r="C91" s="1011"/>
      <c r="D91" s="1012"/>
      <c r="E91" s="1027"/>
    </row>
    <row r="92" spans="1:5" hidden="1" outlineLevel="2">
      <c r="A92" s="1010"/>
      <c r="B92" s="1011"/>
      <c r="C92" s="1011"/>
      <c r="D92" s="1012"/>
      <c r="E92" s="1027"/>
    </row>
    <row r="93" spans="1:5" hidden="1" outlineLevel="2">
      <c r="A93" s="1010"/>
      <c r="B93" s="1011"/>
      <c r="C93" s="1011"/>
      <c r="D93" s="1012"/>
      <c r="E93" s="1027"/>
    </row>
    <row r="94" spans="1:5" hidden="1" outlineLevel="2">
      <c r="A94" s="1010"/>
      <c r="B94" s="1011"/>
      <c r="C94" s="1011"/>
      <c r="D94" s="1012"/>
      <c r="E94" s="1027"/>
    </row>
    <row r="95" spans="1:5" hidden="1" outlineLevel="2">
      <c r="A95" s="1010"/>
      <c r="B95" s="1011"/>
      <c r="C95" s="1011"/>
      <c r="D95" s="1012"/>
      <c r="E95" s="1027"/>
    </row>
    <row r="96" spans="1:5" hidden="1" outlineLevel="2">
      <c r="A96" s="1010"/>
      <c r="B96" s="1011"/>
      <c r="C96" s="1011"/>
      <c r="D96" s="1012"/>
      <c r="E96" s="1027"/>
    </row>
    <row r="97" spans="1:5" hidden="1" outlineLevel="2">
      <c r="A97" s="1010"/>
      <c r="B97" s="1011"/>
      <c r="C97" s="1011"/>
      <c r="D97" s="1012"/>
      <c r="E97" s="1027"/>
    </row>
    <row r="98" spans="1:5" hidden="1" outlineLevel="2">
      <c r="A98" s="1010"/>
      <c r="B98" s="1011"/>
      <c r="C98" s="1011"/>
      <c r="D98" s="1012"/>
      <c r="E98" s="1027"/>
    </row>
    <row r="99" spans="1:5" hidden="1" outlineLevel="2">
      <c r="A99" s="1010"/>
      <c r="B99" s="1011"/>
      <c r="C99" s="1011"/>
      <c r="D99" s="1012"/>
      <c r="E99" s="1027"/>
    </row>
    <row r="100" spans="1:5" hidden="1" outlineLevel="2">
      <c r="A100" s="1010"/>
      <c r="B100" s="1011"/>
      <c r="C100" s="1011"/>
      <c r="D100" s="1012"/>
      <c r="E100" s="1027"/>
    </row>
    <row r="101" spans="1:5" hidden="1" outlineLevel="2">
      <c r="A101" s="1010"/>
      <c r="B101" s="1011"/>
      <c r="C101" s="1011"/>
      <c r="D101" s="1012"/>
      <c r="E101" s="1027"/>
    </row>
    <row r="102" spans="1:5" hidden="1" outlineLevel="2">
      <c r="A102" s="1010"/>
      <c r="B102" s="1011"/>
      <c r="C102" s="1011"/>
      <c r="D102" s="1012"/>
      <c r="E102" s="1027"/>
    </row>
    <row r="103" spans="1:5" hidden="1" outlineLevel="2">
      <c r="A103" s="1010"/>
      <c r="B103" s="1011"/>
      <c r="C103" s="1011"/>
      <c r="D103" s="1012"/>
      <c r="E103" s="1027"/>
    </row>
    <row r="104" spans="1:5" hidden="1" outlineLevel="2">
      <c r="A104" s="1010"/>
      <c r="B104" s="1011"/>
      <c r="C104" s="1011"/>
      <c r="D104" s="1012"/>
      <c r="E104" s="1027"/>
    </row>
    <row r="105" spans="1:5" hidden="1" outlineLevel="2">
      <c r="A105" s="1010"/>
      <c r="B105" s="1011"/>
      <c r="C105" s="1011"/>
      <c r="D105" s="1012"/>
      <c r="E105" s="1027"/>
    </row>
    <row r="106" spans="1:5" ht="15.75" hidden="1" outlineLevel="2" thickBot="1">
      <c r="A106" s="1014"/>
      <c r="B106" s="1015"/>
      <c r="C106" s="1015"/>
      <c r="D106" s="1016"/>
      <c r="E106" s="1028"/>
    </row>
    <row r="107" spans="1:5" hidden="1" outlineLevel="1" collapsed="1">
      <c r="A107" s="984" t="s">
        <v>3126</v>
      </c>
      <c r="B107" s="985"/>
      <c r="C107" s="985"/>
      <c r="D107" s="985"/>
      <c r="E107" s="1025" t="s">
        <v>79</v>
      </c>
    </row>
    <row r="108" spans="1:5" ht="15.75" hidden="1" outlineLevel="1" thickBot="1">
      <c r="A108" s="969"/>
      <c r="B108" s="970"/>
      <c r="C108" s="970"/>
      <c r="D108" s="970"/>
      <c r="E108" s="1026"/>
    </row>
    <row r="109" spans="1:5" hidden="1" outlineLevel="2">
      <c r="A109" s="969"/>
      <c r="B109" s="970"/>
      <c r="C109" s="970"/>
      <c r="D109" s="970"/>
      <c r="E109" s="1017" t="s">
        <v>79</v>
      </c>
    </row>
    <row r="110" spans="1:5" hidden="1" outlineLevel="2">
      <c r="A110" s="969"/>
      <c r="B110" s="970"/>
      <c r="C110" s="970"/>
      <c r="D110" s="970"/>
      <c r="E110" s="1018"/>
    </row>
    <row r="111" spans="1:5" hidden="1" outlineLevel="2">
      <c r="A111" s="969"/>
      <c r="B111" s="970"/>
      <c r="C111" s="970"/>
      <c r="D111" s="970"/>
      <c r="E111" s="1018"/>
    </row>
    <row r="112" spans="1:5" hidden="1" outlineLevel="2">
      <c r="A112" s="969"/>
      <c r="B112" s="970"/>
      <c r="C112" s="970"/>
      <c r="D112" s="970"/>
      <c r="E112" s="1018"/>
    </row>
    <row r="113" spans="1:5" hidden="1" outlineLevel="2">
      <c r="A113" s="969"/>
      <c r="B113" s="970"/>
      <c r="C113" s="970"/>
      <c r="D113" s="970"/>
      <c r="E113" s="1018"/>
    </row>
    <row r="114" spans="1:5" hidden="1" outlineLevel="2">
      <c r="A114" s="969"/>
      <c r="B114" s="970"/>
      <c r="C114" s="970"/>
      <c r="D114" s="970"/>
      <c r="E114" s="1018"/>
    </row>
    <row r="115" spans="1:5" hidden="1" outlineLevel="2">
      <c r="A115" s="969"/>
      <c r="B115" s="970"/>
      <c r="C115" s="970"/>
      <c r="D115" s="970"/>
      <c r="E115" s="1018"/>
    </row>
    <row r="116" spans="1:5" hidden="1" outlineLevel="2">
      <c r="A116" s="969"/>
      <c r="B116" s="970"/>
      <c r="C116" s="970"/>
      <c r="D116" s="970"/>
      <c r="E116" s="1018"/>
    </row>
    <row r="117" spans="1:5" hidden="1" outlineLevel="2">
      <c r="A117" s="969"/>
      <c r="B117" s="970"/>
      <c r="C117" s="970"/>
      <c r="D117" s="970"/>
      <c r="E117" s="1018"/>
    </row>
    <row r="118" spans="1:5" hidden="1" outlineLevel="2">
      <c r="A118" s="969"/>
      <c r="B118" s="970"/>
      <c r="C118" s="970"/>
      <c r="D118" s="970"/>
      <c r="E118" s="1018"/>
    </row>
    <row r="119" spans="1:5" hidden="1" outlineLevel="2">
      <c r="A119" s="969"/>
      <c r="B119" s="970"/>
      <c r="C119" s="970"/>
      <c r="D119" s="970"/>
      <c r="E119" s="1018"/>
    </row>
    <row r="120" spans="1:5" hidden="1" outlineLevel="2">
      <c r="A120" s="969"/>
      <c r="B120" s="970"/>
      <c r="C120" s="970"/>
      <c r="D120" s="970"/>
      <c r="E120" s="1018"/>
    </row>
    <row r="121" spans="1:5" hidden="1" outlineLevel="2">
      <c r="A121" s="969"/>
      <c r="B121" s="970"/>
      <c r="C121" s="970"/>
      <c r="D121" s="970"/>
      <c r="E121" s="1018"/>
    </row>
    <row r="122" spans="1:5" hidden="1" outlineLevel="2">
      <c r="A122" s="969"/>
      <c r="B122" s="970"/>
      <c r="C122" s="970"/>
      <c r="D122" s="970"/>
      <c r="E122" s="1018"/>
    </row>
    <row r="123" spans="1:5" hidden="1" outlineLevel="2">
      <c r="A123" s="969"/>
      <c r="B123" s="970"/>
      <c r="C123" s="970"/>
      <c r="D123" s="970"/>
      <c r="E123" s="1018"/>
    </row>
    <row r="124" spans="1:5" hidden="1" outlineLevel="2">
      <c r="A124" s="969"/>
      <c r="B124" s="970"/>
      <c r="C124" s="970"/>
      <c r="D124" s="970"/>
      <c r="E124" s="1018"/>
    </row>
    <row r="125" spans="1:5" hidden="1" outlineLevel="2">
      <c r="A125" s="969"/>
      <c r="B125" s="970"/>
      <c r="C125" s="970"/>
      <c r="D125" s="970"/>
      <c r="E125" s="1018"/>
    </row>
    <row r="126" spans="1:5" hidden="1" outlineLevel="2">
      <c r="A126" s="969"/>
      <c r="B126" s="970"/>
      <c r="C126" s="970"/>
      <c r="D126" s="970"/>
      <c r="E126" s="1018"/>
    </row>
    <row r="127" spans="1:5" hidden="1" outlineLevel="2">
      <c r="A127" s="969"/>
      <c r="B127" s="970"/>
      <c r="C127" s="970"/>
      <c r="D127" s="970"/>
      <c r="E127" s="1018"/>
    </row>
    <row r="128" spans="1:5" ht="15.75" hidden="1" outlineLevel="2" thickBot="1">
      <c r="A128" s="790"/>
      <c r="B128" s="988"/>
      <c r="C128" s="988"/>
      <c r="D128" s="988"/>
      <c r="E128" s="1019"/>
    </row>
    <row r="129" spans="1:5" ht="15.75" hidden="1" outlineLevel="1" collapsed="1" thickBot="1">
      <c r="A129" s="1020"/>
      <c r="B129" s="1021"/>
      <c r="C129" s="1021"/>
      <c r="D129" s="1021"/>
      <c r="E129" s="1022"/>
    </row>
    <row r="130" spans="1:5" hidden="1" outlineLevel="1">
      <c r="A130" s="1003" t="s">
        <v>3121</v>
      </c>
      <c r="B130" s="1004"/>
      <c r="C130" s="1004"/>
      <c r="D130" s="1005"/>
      <c r="E130" s="1023" t="s">
        <v>79</v>
      </c>
    </row>
    <row r="131" spans="1:5" hidden="1" outlineLevel="1">
      <c r="A131" s="651" t="s">
        <v>24</v>
      </c>
      <c r="B131" s="652"/>
      <c r="C131" s="652"/>
      <c r="D131" s="448"/>
      <c r="E131" s="1024"/>
    </row>
    <row r="132" spans="1:5" hidden="1" outlineLevel="1">
      <c r="A132" s="651" t="s">
        <v>3122</v>
      </c>
      <c r="B132" s="694"/>
      <c r="C132" s="9" t="s">
        <v>3119</v>
      </c>
      <c r="D132" s="449"/>
      <c r="E132" s="1024"/>
    </row>
    <row r="133" spans="1:5" hidden="1" outlineLevel="1">
      <c r="A133" s="695"/>
      <c r="B133" s="694"/>
      <c r="C133" s="9" t="s">
        <v>3123</v>
      </c>
      <c r="D133" s="449"/>
      <c r="E133" s="1024"/>
    </row>
    <row r="134" spans="1:5" hidden="1" outlineLevel="1">
      <c r="A134" s="695"/>
      <c r="B134" s="694"/>
      <c r="C134" s="8" t="s">
        <v>3124</v>
      </c>
      <c r="D134" s="449"/>
      <c r="E134" s="1024"/>
    </row>
    <row r="135" spans="1:5" hidden="1" outlineLevel="1">
      <c r="A135" s="689" t="s">
        <v>3125</v>
      </c>
      <c r="B135" s="690"/>
      <c r="C135" s="690"/>
      <c r="D135" s="1013"/>
      <c r="E135" s="1024"/>
    </row>
    <row r="136" spans="1:5" hidden="1" outlineLevel="1">
      <c r="A136" s="689" t="s">
        <v>61</v>
      </c>
      <c r="B136" s="690"/>
      <c r="C136" s="690"/>
      <c r="D136" s="1013"/>
      <c r="E136" s="1024"/>
    </row>
    <row r="137" spans="1:5" hidden="1" outlineLevel="2">
      <c r="A137" s="1010" t="s">
        <v>61</v>
      </c>
      <c r="B137" s="1011"/>
      <c r="C137" s="1011"/>
      <c r="D137" s="1012"/>
      <c r="E137" s="1027" t="s">
        <v>79</v>
      </c>
    </row>
    <row r="138" spans="1:5" hidden="1" outlineLevel="2">
      <c r="A138" s="1010"/>
      <c r="B138" s="1011"/>
      <c r="C138" s="1011"/>
      <c r="D138" s="1012"/>
      <c r="E138" s="1027"/>
    </row>
    <row r="139" spans="1:5" hidden="1" outlineLevel="2">
      <c r="A139" s="1010"/>
      <c r="B139" s="1011"/>
      <c r="C139" s="1011"/>
      <c r="D139" s="1012"/>
      <c r="E139" s="1027"/>
    </row>
    <row r="140" spans="1:5" hidden="1" outlineLevel="2">
      <c r="A140" s="1010"/>
      <c r="B140" s="1011"/>
      <c r="C140" s="1011"/>
      <c r="D140" s="1012"/>
      <c r="E140" s="1027"/>
    </row>
    <row r="141" spans="1:5" hidden="1" outlineLevel="2">
      <c r="A141" s="1010"/>
      <c r="B141" s="1011"/>
      <c r="C141" s="1011"/>
      <c r="D141" s="1012"/>
      <c r="E141" s="1027"/>
    </row>
    <row r="142" spans="1:5" hidden="1" outlineLevel="2">
      <c r="A142" s="1010"/>
      <c r="B142" s="1011"/>
      <c r="C142" s="1011"/>
      <c r="D142" s="1012"/>
      <c r="E142" s="1027"/>
    </row>
    <row r="143" spans="1:5" hidden="1" outlineLevel="2">
      <c r="A143" s="1010"/>
      <c r="B143" s="1011"/>
      <c r="C143" s="1011"/>
      <c r="D143" s="1012"/>
      <c r="E143" s="1027"/>
    </row>
    <row r="144" spans="1:5" hidden="1" outlineLevel="2">
      <c r="A144" s="1010"/>
      <c r="B144" s="1011"/>
      <c r="C144" s="1011"/>
      <c r="D144" s="1012"/>
      <c r="E144" s="1027"/>
    </row>
    <row r="145" spans="1:5" hidden="1" outlineLevel="2">
      <c r="A145" s="1010"/>
      <c r="B145" s="1011"/>
      <c r="C145" s="1011"/>
      <c r="D145" s="1012"/>
      <c r="E145" s="1027"/>
    </row>
    <row r="146" spans="1:5" hidden="1" outlineLevel="2">
      <c r="A146" s="1010"/>
      <c r="B146" s="1011"/>
      <c r="C146" s="1011"/>
      <c r="D146" s="1012"/>
      <c r="E146" s="1027"/>
    </row>
    <row r="147" spans="1:5" hidden="1" outlineLevel="2">
      <c r="A147" s="1010"/>
      <c r="B147" s="1011"/>
      <c r="C147" s="1011"/>
      <c r="D147" s="1012"/>
      <c r="E147" s="1027"/>
    </row>
    <row r="148" spans="1:5" hidden="1" outlineLevel="2">
      <c r="A148" s="1010"/>
      <c r="B148" s="1011"/>
      <c r="C148" s="1011"/>
      <c r="D148" s="1012"/>
      <c r="E148" s="1027"/>
    </row>
    <row r="149" spans="1:5" hidden="1" outlineLevel="2">
      <c r="A149" s="1010"/>
      <c r="B149" s="1011"/>
      <c r="C149" s="1011"/>
      <c r="D149" s="1012"/>
      <c r="E149" s="1027"/>
    </row>
    <row r="150" spans="1:5" hidden="1" outlineLevel="2">
      <c r="A150" s="1010"/>
      <c r="B150" s="1011"/>
      <c r="C150" s="1011"/>
      <c r="D150" s="1012"/>
      <c r="E150" s="1027"/>
    </row>
    <row r="151" spans="1:5" hidden="1" outlineLevel="2">
      <c r="A151" s="1010"/>
      <c r="B151" s="1011"/>
      <c r="C151" s="1011"/>
      <c r="D151" s="1012"/>
      <c r="E151" s="1027"/>
    </row>
    <row r="152" spans="1:5" hidden="1" outlineLevel="2">
      <c r="A152" s="1010"/>
      <c r="B152" s="1011"/>
      <c r="C152" s="1011"/>
      <c r="D152" s="1012"/>
      <c r="E152" s="1027"/>
    </row>
    <row r="153" spans="1:5" hidden="1" outlineLevel="2">
      <c r="A153" s="1010"/>
      <c r="B153" s="1011"/>
      <c r="C153" s="1011"/>
      <c r="D153" s="1012"/>
      <c r="E153" s="1027"/>
    </row>
    <row r="154" spans="1:5" hidden="1" outlineLevel="2">
      <c r="A154" s="1010"/>
      <c r="B154" s="1011"/>
      <c r="C154" s="1011"/>
      <c r="D154" s="1012"/>
      <c r="E154" s="1027"/>
    </row>
    <row r="155" spans="1:5" hidden="1" outlineLevel="2">
      <c r="A155" s="1010"/>
      <c r="B155" s="1011"/>
      <c r="C155" s="1011"/>
      <c r="D155" s="1012"/>
      <c r="E155" s="1027"/>
    </row>
    <row r="156" spans="1:5" ht="15.75" hidden="1" outlineLevel="2" thickBot="1">
      <c r="A156" s="1014"/>
      <c r="B156" s="1015"/>
      <c r="C156" s="1015"/>
      <c r="D156" s="1016"/>
      <c r="E156" s="1028"/>
    </row>
    <row r="157" spans="1:5" hidden="1" outlineLevel="1" collapsed="1">
      <c r="A157" s="984" t="s">
        <v>3126</v>
      </c>
      <c r="B157" s="985"/>
      <c r="C157" s="985"/>
      <c r="D157" s="985"/>
      <c r="E157" s="1025" t="s">
        <v>79</v>
      </c>
    </row>
    <row r="158" spans="1:5" ht="15.75" hidden="1" outlineLevel="1" thickBot="1">
      <c r="A158" s="969"/>
      <c r="B158" s="970"/>
      <c r="C158" s="970"/>
      <c r="D158" s="970"/>
      <c r="E158" s="1026"/>
    </row>
    <row r="159" spans="1:5" hidden="1" outlineLevel="2">
      <c r="A159" s="969"/>
      <c r="B159" s="970"/>
      <c r="C159" s="970"/>
      <c r="D159" s="970"/>
      <c r="E159" s="1017" t="s">
        <v>79</v>
      </c>
    </row>
    <row r="160" spans="1:5" hidden="1" outlineLevel="2">
      <c r="A160" s="969"/>
      <c r="B160" s="970"/>
      <c r="C160" s="970"/>
      <c r="D160" s="970"/>
      <c r="E160" s="1018"/>
    </row>
    <row r="161" spans="1:5" hidden="1" outlineLevel="2">
      <c r="A161" s="969"/>
      <c r="B161" s="970"/>
      <c r="C161" s="970"/>
      <c r="D161" s="970"/>
      <c r="E161" s="1018"/>
    </row>
    <row r="162" spans="1:5" hidden="1" outlineLevel="2">
      <c r="A162" s="969"/>
      <c r="B162" s="970"/>
      <c r="C162" s="970"/>
      <c r="D162" s="970"/>
      <c r="E162" s="1018"/>
    </row>
    <row r="163" spans="1:5" hidden="1" outlineLevel="2">
      <c r="A163" s="969"/>
      <c r="B163" s="970"/>
      <c r="C163" s="970"/>
      <c r="D163" s="970"/>
      <c r="E163" s="1018"/>
    </row>
    <row r="164" spans="1:5" hidden="1" outlineLevel="2">
      <c r="A164" s="969"/>
      <c r="B164" s="970"/>
      <c r="C164" s="970"/>
      <c r="D164" s="970"/>
      <c r="E164" s="1018"/>
    </row>
    <row r="165" spans="1:5" hidden="1" outlineLevel="2">
      <c r="A165" s="969"/>
      <c r="B165" s="970"/>
      <c r="C165" s="970"/>
      <c r="D165" s="970"/>
      <c r="E165" s="1018"/>
    </row>
    <row r="166" spans="1:5" hidden="1" outlineLevel="2">
      <c r="A166" s="969"/>
      <c r="B166" s="970"/>
      <c r="C166" s="970"/>
      <c r="D166" s="970"/>
      <c r="E166" s="1018"/>
    </row>
    <row r="167" spans="1:5" hidden="1" outlineLevel="2">
      <c r="A167" s="969"/>
      <c r="B167" s="970"/>
      <c r="C167" s="970"/>
      <c r="D167" s="970"/>
      <c r="E167" s="1018"/>
    </row>
    <row r="168" spans="1:5" hidden="1" outlineLevel="2">
      <c r="A168" s="969"/>
      <c r="B168" s="970"/>
      <c r="C168" s="970"/>
      <c r="D168" s="970"/>
      <c r="E168" s="1018"/>
    </row>
    <row r="169" spans="1:5" hidden="1" outlineLevel="2">
      <c r="A169" s="969"/>
      <c r="B169" s="970"/>
      <c r="C169" s="970"/>
      <c r="D169" s="970"/>
      <c r="E169" s="1018"/>
    </row>
    <row r="170" spans="1:5" hidden="1" outlineLevel="2">
      <c r="A170" s="969"/>
      <c r="B170" s="970"/>
      <c r="C170" s="970"/>
      <c r="D170" s="970"/>
      <c r="E170" s="1018"/>
    </row>
    <row r="171" spans="1:5" hidden="1" outlineLevel="2">
      <c r="A171" s="969"/>
      <c r="B171" s="970"/>
      <c r="C171" s="970"/>
      <c r="D171" s="970"/>
      <c r="E171" s="1018"/>
    </row>
    <row r="172" spans="1:5" hidden="1" outlineLevel="2">
      <c r="A172" s="969"/>
      <c r="B172" s="970"/>
      <c r="C172" s="970"/>
      <c r="D172" s="970"/>
      <c r="E172" s="1018"/>
    </row>
    <row r="173" spans="1:5" hidden="1" outlineLevel="2">
      <c r="A173" s="969"/>
      <c r="B173" s="970"/>
      <c r="C173" s="970"/>
      <c r="D173" s="970"/>
      <c r="E173" s="1018"/>
    </row>
    <row r="174" spans="1:5" hidden="1" outlineLevel="2">
      <c r="A174" s="969"/>
      <c r="B174" s="970"/>
      <c r="C174" s="970"/>
      <c r="D174" s="970"/>
      <c r="E174" s="1018"/>
    </row>
    <row r="175" spans="1:5" hidden="1" outlineLevel="2">
      <c r="A175" s="969"/>
      <c r="B175" s="970"/>
      <c r="C175" s="970"/>
      <c r="D175" s="970"/>
      <c r="E175" s="1018"/>
    </row>
    <row r="176" spans="1:5" hidden="1" outlineLevel="2">
      <c r="A176" s="969"/>
      <c r="B176" s="970"/>
      <c r="C176" s="970"/>
      <c r="D176" s="970"/>
      <c r="E176" s="1018"/>
    </row>
    <row r="177" spans="1:5" hidden="1" outlineLevel="2">
      <c r="A177" s="969"/>
      <c r="B177" s="970"/>
      <c r="C177" s="970"/>
      <c r="D177" s="970"/>
      <c r="E177" s="1018"/>
    </row>
    <row r="178" spans="1:5" ht="15.75" hidden="1" outlineLevel="2" thickBot="1">
      <c r="A178" s="790"/>
      <c r="B178" s="988"/>
      <c r="C178" s="988"/>
      <c r="D178" s="988"/>
      <c r="E178" s="1019"/>
    </row>
    <row r="179" spans="1:5" ht="15.75" hidden="1" outlineLevel="1" collapsed="1" thickBot="1">
      <c r="A179" s="1020"/>
      <c r="B179" s="1021"/>
      <c r="C179" s="1021"/>
      <c r="D179" s="1021"/>
      <c r="E179" s="1022"/>
    </row>
    <row r="180" spans="1:5" hidden="1" outlineLevel="1">
      <c r="A180" s="1003" t="s">
        <v>3121</v>
      </c>
      <c r="B180" s="1004"/>
      <c r="C180" s="1004"/>
      <c r="D180" s="1005"/>
      <c r="E180" s="1023" t="s">
        <v>79</v>
      </c>
    </row>
    <row r="181" spans="1:5" hidden="1" outlineLevel="1">
      <c r="A181" s="651" t="s">
        <v>24</v>
      </c>
      <c r="B181" s="652"/>
      <c r="C181" s="652"/>
      <c r="D181" s="448"/>
      <c r="E181" s="1024"/>
    </row>
    <row r="182" spans="1:5" hidden="1" outlineLevel="1">
      <c r="A182" s="651" t="s">
        <v>3122</v>
      </c>
      <c r="B182" s="694"/>
      <c r="C182" s="9" t="s">
        <v>3119</v>
      </c>
      <c r="D182" s="449"/>
      <c r="E182" s="1024"/>
    </row>
    <row r="183" spans="1:5" hidden="1" outlineLevel="1">
      <c r="A183" s="695"/>
      <c r="B183" s="694"/>
      <c r="C183" s="9" t="s">
        <v>3123</v>
      </c>
      <c r="D183" s="449"/>
      <c r="E183" s="1024"/>
    </row>
    <row r="184" spans="1:5" hidden="1" outlineLevel="1">
      <c r="A184" s="695"/>
      <c r="B184" s="694"/>
      <c r="C184" s="8" t="s">
        <v>3124</v>
      </c>
      <c r="D184" s="449"/>
      <c r="E184" s="1024"/>
    </row>
    <row r="185" spans="1:5" hidden="1" outlineLevel="1">
      <c r="A185" s="689" t="s">
        <v>3125</v>
      </c>
      <c r="B185" s="690"/>
      <c r="C185" s="690"/>
      <c r="D185" s="1013"/>
      <c r="E185" s="1024"/>
    </row>
    <row r="186" spans="1:5" hidden="1" outlineLevel="1">
      <c r="A186" s="689" t="s">
        <v>61</v>
      </c>
      <c r="B186" s="690"/>
      <c r="C186" s="690"/>
      <c r="D186" s="1013"/>
      <c r="E186" s="1024"/>
    </row>
    <row r="187" spans="1:5" hidden="1" outlineLevel="2">
      <c r="A187" s="1010" t="s">
        <v>61</v>
      </c>
      <c r="B187" s="1011"/>
      <c r="C187" s="1011"/>
      <c r="D187" s="1012"/>
      <c r="E187" s="1027" t="s">
        <v>79</v>
      </c>
    </row>
    <row r="188" spans="1:5" hidden="1" outlineLevel="2">
      <c r="A188" s="1010"/>
      <c r="B188" s="1011"/>
      <c r="C188" s="1011"/>
      <c r="D188" s="1012"/>
      <c r="E188" s="1027"/>
    </row>
    <row r="189" spans="1:5" hidden="1" outlineLevel="2">
      <c r="A189" s="1010"/>
      <c r="B189" s="1011"/>
      <c r="C189" s="1011"/>
      <c r="D189" s="1012"/>
      <c r="E189" s="1027"/>
    </row>
    <row r="190" spans="1:5" hidden="1" outlineLevel="2">
      <c r="A190" s="1010"/>
      <c r="B190" s="1011"/>
      <c r="C190" s="1011"/>
      <c r="D190" s="1012"/>
      <c r="E190" s="1027"/>
    </row>
    <row r="191" spans="1:5" hidden="1" outlineLevel="2">
      <c r="A191" s="1010"/>
      <c r="B191" s="1011"/>
      <c r="C191" s="1011"/>
      <c r="D191" s="1012"/>
      <c r="E191" s="1027"/>
    </row>
    <row r="192" spans="1:5" hidden="1" outlineLevel="2">
      <c r="A192" s="1010"/>
      <c r="B192" s="1011"/>
      <c r="C192" s="1011"/>
      <c r="D192" s="1012"/>
      <c r="E192" s="1027"/>
    </row>
    <row r="193" spans="1:5" hidden="1" outlineLevel="2">
      <c r="A193" s="1010"/>
      <c r="B193" s="1011"/>
      <c r="C193" s="1011"/>
      <c r="D193" s="1012"/>
      <c r="E193" s="1027"/>
    </row>
    <row r="194" spans="1:5" hidden="1" outlineLevel="2">
      <c r="A194" s="1010"/>
      <c r="B194" s="1011"/>
      <c r="C194" s="1011"/>
      <c r="D194" s="1012"/>
      <c r="E194" s="1027"/>
    </row>
    <row r="195" spans="1:5" hidden="1" outlineLevel="2">
      <c r="A195" s="1010"/>
      <c r="B195" s="1011"/>
      <c r="C195" s="1011"/>
      <c r="D195" s="1012"/>
      <c r="E195" s="1027"/>
    </row>
    <row r="196" spans="1:5" hidden="1" outlineLevel="2">
      <c r="A196" s="1010"/>
      <c r="B196" s="1011"/>
      <c r="C196" s="1011"/>
      <c r="D196" s="1012"/>
      <c r="E196" s="1027"/>
    </row>
    <row r="197" spans="1:5" hidden="1" outlineLevel="2">
      <c r="A197" s="1010"/>
      <c r="B197" s="1011"/>
      <c r="C197" s="1011"/>
      <c r="D197" s="1012"/>
      <c r="E197" s="1027"/>
    </row>
    <row r="198" spans="1:5" hidden="1" outlineLevel="2">
      <c r="A198" s="1010"/>
      <c r="B198" s="1011"/>
      <c r="C198" s="1011"/>
      <c r="D198" s="1012"/>
      <c r="E198" s="1027"/>
    </row>
    <row r="199" spans="1:5" hidden="1" outlineLevel="2">
      <c r="A199" s="1010"/>
      <c r="B199" s="1011"/>
      <c r="C199" s="1011"/>
      <c r="D199" s="1012"/>
      <c r="E199" s="1027"/>
    </row>
    <row r="200" spans="1:5" hidden="1" outlineLevel="2">
      <c r="A200" s="1010"/>
      <c r="B200" s="1011"/>
      <c r="C200" s="1011"/>
      <c r="D200" s="1012"/>
      <c r="E200" s="1027"/>
    </row>
    <row r="201" spans="1:5" hidden="1" outlineLevel="2">
      <c r="A201" s="1010"/>
      <c r="B201" s="1011"/>
      <c r="C201" s="1011"/>
      <c r="D201" s="1012"/>
      <c r="E201" s="1027"/>
    </row>
    <row r="202" spans="1:5" hidden="1" outlineLevel="2">
      <c r="A202" s="1010"/>
      <c r="B202" s="1011"/>
      <c r="C202" s="1011"/>
      <c r="D202" s="1012"/>
      <c r="E202" s="1027"/>
    </row>
    <row r="203" spans="1:5" hidden="1" outlineLevel="2">
      <c r="A203" s="1010"/>
      <c r="B203" s="1011"/>
      <c r="C203" s="1011"/>
      <c r="D203" s="1012"/>
      <c r="E203" s="1027"/>
    </row>
    <row r="204" spans="1:5" hidden="1" outlineLevel="2">
      <c r="A204" s="1010"/>
      <c r="B204" s="1011"/>
      <c r="C204" s="1011"/>
      <c r="D204" s="1012"/>
      <c r="E204" s="1027"/>
    </row>
    <row r="205" spans="1:5" hidden="1" outlineLevel="2">
      <c r="A205" s="1010"/>
      <c r="B205" s="1011"/>
      <c r="C205" s="1011"/>
      <c r="D205" s="1012"/>
      <c r="E205" s="1027"/>
    </row>
    <row r="206" spans="1:5" ht="15.75" hidden="1" outlineLevel="2" thickBot="1">
      <c r="A206" s="1014"/>
      <c r="B206" s="1015"/>
      <c r="C206" s="1015"/>
      <c r="D206" s="1016"/>
      <c r="E206" s="1028"/>
    </row>
    <row r="207" spans="1:5" hidden="1" outlineLevel="1" collapsed="1">
      <c r="A207" s="984" t="s">
        <v>3126</v>
      </c>
      <c r="B207" s="985"/>
      <c r="C207" s="985"/>
      <c r="D207" s="985"/>
      <c r="E207" s="1025" t="s">
        <v>79</v>
      </c>
    </row>
    <row r="208" spans="1:5" ht="15.75" hidden="1" outlineLevel="1" thickBot="1">
      <c r="A208" s="969"/>
      <c r="B208" s="970"/>
      <c r="C208" s="970"/>
      <c r="D208" s="970"/>
      <c r="E208" s="1026"/>
    </row>
    <row r="209" spans="1:5" hidden="1" outlineLevel="2">
      <c r="A209" s="969"/>
      <c r="B209" s="970"/>
      <c r="C209" s="970"/>
      <c r="D209" s="970"/>
      <c r="E209" s="1017" t="s">
        <v>79</v>
      </c>
    </row>
    <row r="210" spans="1:5" hidden="1" outlineLevel="2">
      <c r="A210" s="969"/>
      <c r="B210" s="970"/>
      <c r="C210" s="970"/>
      <c r="D210" s="970"/>
      <c r="E210" s="1018"/>
    </row>
    <row r="211" spans="1:5" hidden="1" outlineLevel="2">
      <c r="A211" s="969"/>
      <c r="B211" s="970"/>
      <c r="C211" s="970"/>
      <c r="D211" s="970"/>
      <c r="E211" s="1018"/>
    </row>
    <row r="212" spans="1:5" hidden="1" outlineLevel="2">
      <c r="A212" s="969"/>
      <c r="B212" s="970"/>
      <c r="C212" s="970"/>
      <c r="D212" s="970"/>
      <c r="E212" s="1018"/>
    </row>
    <row r="213" spans="1:5" hidden="1" outlineLevel="2">
      <c r="A213" s="969"/>
      <c r="B213" s="970"/>
      <c r="C213" s="970"/>
      <c r="D213" s="970"/>
      <c r="E213" s="1018"/>
    </row>
    <row r="214" spans="1:5" hidden="1" outlineLevel="2">
      <c r="A214" s="969"/>
      <c r="B214" s="970"/>
      <c r="C214" s="970"/>
      <c r="D214" s="970"/>
      <c r="E214" s="1018"/>
    </row>
    <row r="215" spans="1:5" hidden="1" outlineLevel="2">
      <c r="A215" s="969"/>
      <c r="B215" s="970"/>
      <c r="C215" s="970"/>
      <c r="D215" s="970"/>
      <c r="E215" s="1018"/>
    </row>
    <row r="216" spans="1:5" hidden="1" outlineLevel="2">
      <c r="A216" s="969"/>
      <c r="B216" s="970"/>
      <c r="C216" s="970"/>
      <c r="D216" s="970"/>
      <c r="E216" s="1018"/>
    </row>
    <row r="217" spans="1:5" hidden="1" outlineLevel="2">
      <c r="A217" s="969"/>
      <c r="B217" s="970"/>
      <c r="C217" s="970"/>
      <c r="D217" s="970"/>
      <c r="E217" s="1018"/>
    </row>
    <row r="218" spans="1:5" hidden="1" outlineLevel="2">
      <c r="A218" s="969"/>
      <c r="B218" s="970"/>
      <c r="C218" s="970"/>
      <c r="D218" s="970"/>
      <c r="E218" s="1018"/>
    </row>
    <row r="219" spans="1:5" hidden="1" outlineLevel="2">
      <c r="A219" s="969"/>
      <c r="B219" s="970"/>
      <c r="C219" s="970"/>
      <c r="D219" s="970"/>
      <c r="E219" s="1018"/>
    </row>
    <row r="220" spans="1:5" hidden="1" outlineLevel="2">
      <c r="A220" s="969"/>
      <c r="B220" s="970"/>
      <c r="C220" s="970"/>
      <c r="D220" s="970"/>
      <c r="E220" s="1018"/>
    </row>
    <row r="221" spans="1:5" hidden="1" outlineLevel="2">
      <c r="A221" s="969"/>
      <c r="B221" s="970"/>
      <c r="C221" s="970"/>
      <c r="D221" s="970"/>
      <c r="E221" s="1018"/>
    </row>
    <row r="222" spans="1:5" hidden="1" outlineLevel="2">
      <c r="A222" s="969"/>
      <c r="B222" s="970"/>
      <c r="C222" s="970"/>
      <c r="D222" s="970"/>
      <c r="E222" s="1018"/>
    </row>
    <row r="223" spans="1:5" hidden="1" outlineLevel="2">
      <c r="A223" s="969"/>
      <c r="B223" s="970"/>
      <c r="C223" s="970"/>
      <c r="D223" s="970"/>
      <c r="E223" s="1018"/>
    </row>
    <row r="224" spans="1:5" hidden="1" outlineLevel="2">
      <c r="A224" s="969"/>
      <c r="B224" s="970"/>
      <c r="C224" s="970"/>
      <c r="D224" s="970"/>
      <c r="E224" s="1018"/>
    </row>
    <row r="225" spans="1:5" hidden="1" outlineLevel="2">
      <c r="A225" s="969"/>
      <c r="B225" s="970"/>
      <c r="C225" s="970"/>
      <c r="D225" s="970"/>
      <c r="E225" s="1018"/>
    </row>
    <row r="226" spans="1:5" hidden="1" outlineLevel="2">
      <c r="A226" s="969"/>
      <c r="B226" s="970"/>
      <c r="C226" s="970"/>
      <c r="D226" s="970"/>
      <c r="E226" s="1018"/>
    </row>
    <row r="227" spans="1:5" hidden="1" outlineLevel="2">
      <c r="A227" s="969"/>
      <c r="B227" s="970"/>
      <c r="C227" s="970"/>
      <c r="D227" s="970"/>
      <c r="E227" s="1018"/>
    </row>
    <row r="228" spans="1:5" ht="15.75" hidden="1" outlineLevel="2" thickBot="1">
      <c r="A228" s="790"/>
      <c r="B228" s="988"/>
      <c r="C228" s="988"/>
      <c r="D228" s="988"/>
      <c r="E228" s="1019"/>
    </row>
    <row r="229" spans="1:5" ht="15.75" hidden="1" outlineLevel="1" collapsed="1" thickBot="1">
      <c r="A229" s="1020"/>
      <c r="B229" s="1021"/>
      <c r="C229" s="1021"/>
      <c r="D229" s="1021"/>
      <c r="E229" s="1022"/>
    </row>
    <row r="230" spans="1:5" hidden="1" outlineLevel="1">
      <c r="A230" s="1003" t="s">
        <v>3121</v>
      </c>
      <c r="B230" s="1004"/>
      <c r="C230" s="1004"/>
      <c r="D230" s="1005"/>
      <c r="E230" s="1023" t="s">
        <v>79</v>
      </c>
    </row>
    <row r="231" spans="1:5" hidden="1" outlineLevel="1">
      <c r="A231" s="651" t="s">
        <v>24</v>
      </c>
      <c r="B231" s="652"/>
      <c r="C231" s="652"/>
      <c r="D231" s="448"/>
      <c r="E231" s="1024"/>
    </row>
    <row r="232" spans="1:5" hidden="1" outlineLevel="1">
      <c r="A232" s="651" t="s">
        <v>3122</v>
      </c>
      <c r="B232" s="694"/>
      <c r="C232" s="9" t="s">
        <v>3119</v>
      </c>
      <c r="D232" s="449"/>
      <c r="E232" s="1024"/>
    </row>
    <row r="233" spans="1:5" hidden="1" outlineLevel="1">
      <c r="A233" s="695"/>
      <c r="B233" s="694"/>
      <c r="C233" s="9" t="s">
        <v>3123</v>
      </c>
      <c r="D233" s="449"/>
      <c r="E233" s="1024"/>
    </row>
    <row r="234" spans="1:5" hidden="1" outlineLevel="1">
      <c r="A234" s="695"/>
      <c r="B234" s="694"/>
      <c r="C234" s="8" t="s">
        <v>3124</v>
      </c>
      <c r="D234" s="449"/>
      <c r="E234" s="1024"/>
    </row>
    <row r="235" spans="1:5" hidden="1" outlineLevel="1">
      <c r="A235" s="689" t="s">
        <v>3125</v>
      </c>
      <c r="B235" s="690"/>
      <c r="C235" s="690"/>
      <c r="D235" s="1013"/>
      <c r="E235" s="1024"/>
    </row>
    <row r="236" spans="1:5" hidden="1" outlineLevel="1">
      <c r="A236" s="689" t="s">
        <v>61</v>
      </c>
      <c r="B236" s="690"/>
      <c r="C236" s="690"/>
      <c r="D236" s="1013"/>
      <c r="E236" s="1024"/>
    </row>
    <row r="237" spans="1:5" hidden="1" outlineLevel="2">
      <c r="A237" s="1010" t="s">
        <v>61</v>
      </c>
      <c r="B237" s="1011"/>
      <c r="C237" s="1011"/>
      <c r="D237" s="1012"/>
      <c r="E237" s="1027" t="s">
        <v>79</v>
      </c>
    </row>
    <row r="238" spans="1:5" hidden="1" outlineLevel="2">
      <c r="A238" s="1010"/>
      <c r="B238" s="1011"/>
      <c r="C238" s="1011"/>
      <c r="D238" s="1012"/>
      <c r="E238" s="1027"/>
    </row>
    <row r="239" spans="1:5" hidden="1" outlineLevel="2">
      <c r="A239" s="1010"/>
      <c r="B239" s="1011"/>
      <c r="C239" s="1011"/>
      <c r="D239" s="1012"/>
      <c r="E239" s="1027"/>
    </row>
    <row r="240" spans="1:5" hidden="1" outlineLevel="2">
      <c r="A240" s="1010"/>
      <c r="B240" s="1011"/>
      <c r="C240" s="1011"/>
      <c r="D240" s="1012"/>
      <c r="E240" s="1027"/>
    </row>
    <row r="241" spans="1:5" hidden="1" outlineLevel="2">
      <c r="A241" s="1010"/>
      <c r="B241" s="1011"/>
      <c r="C241" s="1011"/>
      <c r="D241" s="1012"/>
      <c r="E241" s="1027"/>
    </row>
    <row r="242" spans="1:5" hidden="1" outlineLevel="2">
      <c r="A242" s="1010"/>
      <c r="B242" s="1011"/>
      <c r="C242" s="1011"/>
      <c r="D242" s="1012"/>
      <c r="E242" s="1027"/>
    </row>
    <row r="243" spans="1:5" hidden="1" outlineLevel="2">
      <c r="A243" s="1010"/>
      <c r="B243" s="1011"/>
      <c r="C243" s="1011"/>
      <c r="D243" s="1012"/>
      <c r="E243" s="1027"/>
    </row>
    <row r="244" spans="1:5" hidden="1" outlineLevel="2">
      <c r="A244" s="1010"/>
      <c r="B244" s="1011"/>
      <c r="C244" s="1011"/>
      <c r="D244" s="1012"/>
      <c r="E244" s="1027"/>
    </row>
    <row r="245" spans="1:5" hidden="1" outlineLevel="2">
      <c r="A245" s="1010"/>
      <c r="B245" s="1011"/>
      <c r="C245" s="1011"/>
      <c r="D245" s="1012"/>
      <c r="E245" s="1027"/>
    </row>
    <row r="246" spans="1:5" hidden="1" outlineLevel="2">
      <c r="A246" s="1010"/>
      <c r="B246" s="1011"/>
      <c r="C246" s="1011"/>
      <c r="D246" s="1012"/>
      <c r="E246" s="1027"/>
    </row>
    <row r="247" spans="1:5" hidden="1" outlineLevel="2">
      <c r="A247" s="1010"/>
      <c r="B247" s="1011"/>
      <c r="C247" s="1011"/>
      <c r="D247" s="1012"/>
      <c r="E247" s="1027"/>
    </row>
    <row r="248" spans="1:5" hidden="1" outlineLevel="2">
      <c r="A248" s="1010"/>
      <c r="B248" s="1011"/>
      <c r="C248" s="1011"/>
      <c r="D248" s="1012"/>
      <c r="E248" s="1027"/>
    </row>
    <row r="249" spans="1:5" hidden="1" outlineLevel="2">
      <c r="A249" s="1010"/>
      <c r="B249" s="1011"/>
      <c r="C249" s="1011"/>
      <c r="D249" s="1012"/>
      <c r="E249" s="1027"/>
    </row>
    <row r="250" spans="1:5" hidden="1" outlineLevel="2">
      <c r="A250" s="1010"/>
      <c r="B250" s="1011"/>
      <c r="C250" s="1011"/>
      <c r="D250" s="1012"/>
      <c r="E250" s="1027"/>
    </row>
    <row r="251" spans="1:5" hidden="1" outlineLevel="2">
      <c r="A251" s="1010"/>
      <c r="B251" s="1011"/>
      <c r="C251" s="1011"/>
      <c r="D251" s="1012"/>
      <c r="E251" s="1027"/>
    </row>
    <row r="252" spans="1:5" hidden="1" outlineLevel="2">
      <c r="A252" s="1010"/>
      <c r="B252" s="1011"/>
      <c r="C252" s="1011"/>
      <c r="D252" s="1012"/>
      <c r="E252" s="1027"/>
    </row>
    <row r="253" spans="1:5" hidden="1" outlineLevel="2">
      <c r="A253" s="1010"/>
      <c r="B253" s="1011"/>
      <c r="C253" s="1011"/>
      <c r="D253" s="1012"/>
      <c r="E253" s="1027"/>
    </row>
    <row r="254" spans="1:5" hidden="1" outlineLevel="2">
      <c r="A254" s="1010"/>
      <c r="B254" s="1011"/>
      <c r="C254" s="1011"/>
      <c r="D254" s="1012"/>
      <c r="E254" s="1027"/>
    </row>
    <row r="255" spans="1:5" hidden="1" outlineLevel="2">
      <c r="A255" s="1010"/>
      <c r="B255" s="1011"/>
      <c r="C255" s="1011"/>
      <c r="D255" s="1012"/>
      <c r="E255" s="1027"/>
    </row>
    <row r="256" spans="1:5" ht="15.75" hidden="1" outlineLevel="2" thickBot="1">
      <c r="A256" s="1014"/>
      <c r="B256" s="1015"/>
      <c r="C256" s="1015"/>
      <c r="D256" s="1016"/>
      <c r="E256" s="1028"/>
    </row>
    <row r="257" spans="1:5" hidden="1" outlineLevel="1" collapsed="1">
      <c r="A257" s="984" t="s">
        <v>3126</v>
      </c>
      <c r="B257" s="985"/>
      <c r="C257" s="985"/>
      <c r="D257" s="985"/>
      <c r="E257" s="1025" t="s">
        <v>79</v>
      </c>
    </row>
    <row r="258" spans="1:5" ht="15.75" hidden="1" outlineLevel="1" thickBot="1">
      <c r="A258" s="969"/>
      <c r="B258" s="970"/>
      <c r="C258" s="970"/>
      <c r="D258" s="970"/>
      <c r="E258" s="1026"/>
    </row>
    <row r="259" spans="1:5" hidden="1" outlineLevel="2">
      <c r="A259" s="969"/>
      <c r="B259" s="970"/>
      <c r="C259" s="970"/>
      <c r="D259" s="970"/>
      <c r="E259" s="1017" t="s">
        <v>79</v>
      </c>
    </row>
    <row r="260" spans="1:5" hidden="1" outlineLevel="2">
      <c r="A260" s="969"/>
      <c r="B260" s="970"/>
      <c r="C260" s="970"/>
      <c r="D260" s="970"/>
      <c r="E260" s="1018"/>
    </row>
    <row r="261" spans="1:5" hidden="1" outlineLevel="2">
      <c r="A261" s="969"/>
      <c r="B261" s="970"/>
      <c r="C261" s="970"/>
      <c r="D261" s="970"/>
      <c r="E261" s="1018"/>
    </row>
    <row r="262" spans="1:5" hidden="1" outlineLevel="2">
      <c r="A262" s="969"/>
      <c r="B262" s="970"/>
      <c r="C262" s="970"/>
      <c r="D262" s="970"/>
      <c r="E262" s="1018"/>
    </row>
    <row r="263" spans="1:5" hidden="1" outlineLevel="2">
      <c r="A263" s="969"/>
      <c r="B263" s="970"/>
      <c r="C263" s="970"/>
      <c r="D263" s="970"/>
      <c r="E263" s="1018"/>
    </row>
    <row r="264" spans="1:5" hidden="1" outlineLevel="2">
      <c r="A264" s="969"/>
      <c r="B264" s="970"/>
      <c r="C264" s="970"/>
      <c r="D264" s="970"/>
      <c r="E264" s="1018"/>
    </row>
    <row r="265" spans="1:5" hidden="1" outlineLevel="2">
      <c r="A265" s="969"/>
      <c r="B265" s="970"/>
      <c r="C265" s="970"/>
      <c r="D265" s="970"/>
      <c r="E265" s="1018"/>
    </row>
    <row r="266" spans="1:5" hidden="1" outlineLevel="2">
      <c r="A266" s="969"/>
      <c r="B266" s="970"/>
      <c r="C266" s="970"/>
      <c r="D266" s="970"/>
      <c r="E266" s="1018"/>
    </row>
    <row r="267" spans="1:5" hidden="1" outlineLevel="2">
      <c r="A267" s="969"/>
      <c r="B267" s="970"/>
      <c r="C267" s="970"/>
      <c r="D267" s="970"/>
      <c r="E267" s="1018"/>
    </row>
    <row r="268" spans="1:5" hidden="1" outlineLevel="2">
      <c r="A268" s="969"/>
      <c r="B268" s="970"/>
      <c r="C268" s="970"/>
      <c r="D268" s="970"/>
      <c r="E268" s="1018"/>
    </row>
    <row r="269" spans="1:5" hidden="1" outlineLevel="2">
      <c r="A269" s="969"/>
      <c r="B269" s="970"/>
      <c r="C269" s="970"/>
      <c r="D269" s="970"/>
      <c r="E269" s="1018"/>
    </row>
    <row r="270" spans="1:5" hidden="1" outlineLevel="2">
      <c r="A270" s="969"/>
      <c r="B270" s="970"/>
      <c r="C270" s="970"/>
      <c r="D270" s="970"/>
      <c r="E270" s="1018"/>
    </row>
    <row r="271" spans="1:5" hidden="1" outlineLevel="2">
      <c r="A271" s="969"/>
      <c r="B271" s="970"/>
      <c r="C271" s="970"/>
      <c r="D271" s="970"/>
      <c r="E271" s="1018"/>
    </row>
    <row r="272" spans="1:5" hidden="1" outlineLevel="2">
      <c r="A272" s="969"/>
      <c r="B272" s="970"/>
      <c r="C272" s="970"/>
      <c r="D272" s="970"/>
      <c r="E272" s="1018"/>
    </row>
    <row r="273" spans="1:5" hidden="1" outlineLevel="2">
      <c r="A273" s="969"/>
      <c r="B273" s="970"/>
      <c r="C273" s="970"/>
      <c r="D273" s="970"/>
      <c r="E273" s="1018"/>
    </row>
    <row r="274" spans="1:5" hidden="1" outlineLevel="2">
      <c r="A274" s="969"/>
      <c r="B274" s="970"/>
      <c r="C274" s="970"/>
      <c r="D274" s="970"/>
      <c r="E274" s="1018"/>
    </row>
    <row r="275" spans="1:5" hidden="1" outlineLevel="2">
      <c r="A275" s="969"/>
      <c r="B275" s="970"/>
      <c r="C275" s="970"/>
      <c r="D275" s="970"/>
      <c r="E275" s="1018"/>
    </row>
    <row r="276" spans="1:5" hidden="1" outlineLevel="2">
      <c r="A276" s="969"/>
      <c r="B276" s="970"/>
      <c r="C276" s="970"/>
      <c r="D276" s="970"/>
      <c r="E276" s="1018"/>
    </row>
    <row r="277" spans="1:5" hidden="1" outlineLevel="2">
      <c r="A277" s="969"/>
      <c r="B277" s="970"/>
      <c r="C277" s="970"/>
      <c r="D277" s="970"/>
      <c r="E277" s="1018"/>
    </row>
    <row r="278" spans="1:5" ht="15.75" hidden="1" outlineLevel="2" thickBot="1">
      <c r="A278" s="790"/>
      <c r="B278" s="988"/>
      <c r="C278" s="988"/>
      <c r="D278" s="988"/>
      <c r="E278" s="1019"/>
    </row>
    <row r="279" spans="1:5" ht="15.75" hidden="1" outlineLevel="1" collapsed="1" thickBot="1">
      <c r="A279" s="1020"/>
      <c r="B279" s="1021"/>
      <c r="C279" s="1021"/>
      <c r="D279" s="1021"/>
      <c r="E279" s="1022"/>
    </row>
    <row r="280" spans="1:5" hidden="1" outlineLevel="1">
      <c r="A280" s="1003" t="s">
        <v>3121</v>
      </c>
      <c r="B280" s="1004"/>
      <c r="C280" s="1004"/>
      <c r="D280" s="1005"/>
      <c r="E280" s="1023" t="s">
        <v>79</v>
      </c>
    </row>
    <row r="281" spans="1:5" hidden="1" outlineLevel="1">
      <c r="A281" s="651" t="s">
        <v>24</v>
      </c>
      <c r="B281" s="652"/>
      <c r="C281" s="652"/>
      <c r="D281" s="448"/>
      <c r="E281" s="1024"/>
    </row>
    <row r="282" spans="1:5" hidden="1" outlineLevel="1">
      <c r="A282" s="651" t="s">
        <v>3122</v>
      </c>
      <c r="B282" s="694"/>
      <c r="C282" s="9" t="s">
        <v>3119</v>
      </c>
      <c r="D282" s="449"/>
      <c r="E282" s="1024"/>
    </row>
    <row r="283" spans="1:5" hidden="1" outlineLevel="1">
      <c r="A283" s="695"/>
      <c r="B283" s="694"/>
      <c r="C283" s="9" t="s">
        <v>3123</v>
      </c>
      <c r="D283" s="449"/>
      <c r="E283" s="1024"/>
    </row>
    <row r="284" spans="1:5" hidden="1" outlineLevel="1">
      <c r="A284" s="695"/>
      <c r="B284" s="694"/>
      <c r="C284" s="8" t="s">
        <v>3124</v>
      </c>
      <c r="D284" s="449"/>
      <c r="E284" s="1024"/>
    </row>
    <row r="285" spans="1:5" hidden="1" outlineLevel="1">
      <c r="A285" s="689" t="s">
        <v>3125</v>
      </c>
      <c r="B285" s="690"/>
      <c r="C285" s="690"/>
      <c r="D285" s="1013"/>
      <c r="E285" s="1024"/>
    </row>
    <row r="286" spans="1:5" hidden="1" outlineLevel="1">
      <c r="A286" s="689" t="s">
        <v>61</v>
      </c>
      <c r="B286" s="690"/>
      <c r="C286" s="690"/>
      <c r="D286" s="1013"/>
      <c r="E286" s="1024"/>
    </row>
    <row r="287" spans="1:5" hidden="1" outlineLevel="2">
      <c r="A287" s="1010" t="s">
        <v>61</v>
      </c>
      <c r="B287" s="1011"/>
      <c r="C287" s="1011"/>
      <c r="D287" s="1012"/>
      <c r="E287" s="1027" t="s">
        <v>79</v>
      </c>
    </row>
    <row r="288" spans="1:5" hidden="1" outlineLevel="2">
      <c r="A288" s="1010"/>
      <c r="B288" s="1011"/>
      <c r="C288" s="1011"/>
      <c r="D288" s="1012"/>
      <c r="E288" s="1027"/>
    </row>
    <row r="289" spans="1:5" hidden="1" outlineLevel="2">
      <c r="A289" s="1010"/>
      <c r="B289" s="1011"/>
      <c r="C289" s="1011"/>
      <c r="D289" s="1012"/>
      <c r="E289" s="1027"/>
    </row>
    <row r="290" spans="1:5" hidden="1" outlineLevel="2">
      <c r="A290" s="1010"/>
      <c r="B290" s="1011"/>
      <c r="C290" s="1011"/>
      <c r="D290" s="1012"/>
      <c r="E290" s="1027"/>
    </row>
    <row r="291" spans="1:5" hidden="1" outlineLevel="2">
      <c r="A291" s="1010"/>
      <c r="B291" s="1011"/>
      <c r="C291" s="1011"/>
      <c r="D291" s="1012"/>
      <c r="E291" s="1027"/>
    </row>
    <row r="292" spans="1:5" hidden="1" outlineLevel="2">
      <c r="A292" s="1010"/>
      <c r="B292" s="1011"/>
      <c r="C292" s="1011"/>
      <c r="D292" s="1012"/>
      <c r="E292" s="1027"/>
    </row>
    <row r="293" spans="1:5" hidden="1" outlineLevel="2">
      <c r="A293" s="1010"/>
      <c r="B293" s="1011"/>
      <c r="C293" s="1011"/>
      <c r="D293" s="1012"/>
      <c r="E293" s="1027"/>
    </row>
    <row r="294" spans="1:5" hidden="1" outlineLevel="2">
      <c r="A294" s="1010"/>
      <c r="B294" s="1011"/>
      <c r="C294" s="1011"/>
      <c r="D294" s="1012"/>
      <c r="E294" s="1027"/>
    </row>
    <row r="295" spans="1:5" hidden="1" outlineLevel="2">
      <c r="A295" s="1010"/>
      <c r="B295" s="1011"/>
      <c r="C295" s="1011"/>
      <c r="D295" s="1012"/>
      <c r="E295" s="1027"/>
    </row>
    <row r="296" spans="1:5" hidden="1" outlineLevel="2">
      <c r="A296" s="1010"/>
      <c r="B296" s="1011"/>
      <c r="C296" s="1011"/>
      <c r="D296" s="1012"/>
      <c r="E296" s="1027"/>
    </row>
    <row r="297" spans="1:5" hidden="1" outlineLevel="2">
      <c r="A297" s="1010"/>
      <c r="B297" s="1011"/>
      <c r="C297" s="1011"/>
      <c r="D297" s="1012"/>
      <c r="E297" s="1027"/>
    </row>
    <row r="298" spans="1:5" hidden="1" outlineLevel="2">
      <c r="A298" s="1010"/>
      <c r="B298" s="1011"/>
      <c r="C298" s="1011"/>
      <c r="D298" s="1012"/>
      <c r="E298" s="1027"/>
    </row>
    <row r="299" spans="1:5" hidden="1" outlineLevel="2">
      <c r="A299" s="1010"/>
      <c r="B299" s="1011"/>
      <c r="C299" s="1011"/>
      <c r="D299" s="1012"/>
      <c r="E299" s="1027"/>
    </row>
    <row r="300" spans="1:5" hidden="1" outlineLevel="2">
      <c r="A300" s="1010"/>
      <c r="B300" s="1011"/>
      <c r="C300" s="1011"/>
      <c r="D300" s="1012"/>
      <c r="E300" s="1027"/>
    </row>
    <row r="301" spans="1:5" hidden="1" outlineLevel="2">
      <c r="A301" s="1010"/>
      <c r="B301" s="1011"/>
      <c r="C301" s="1011"/>
      <c r="D301" s="1012"/>
      <c r="E301" s="1027"/>
    </row>
    <row r="302" spans="1:5" hidden="1" outlineLevel="2">
      <c r="A302" s="1010"/>
      <c r="B302" s="1011"/>
      <c r="C302" s="1011"/>
      <c r="D302" s="1012"/>
      <c r="E302" s="1027"/>
    </row>
    <row r="303" spans="1:5" hidden="1" outlineLevel="2">
      <c r="A303" s="1010"/>
      <c r="B303" s="1011"/>
      <c r="C303" s="1011"/>
      <c r="D303" s="1012"/>
      <c r="E303" s="1027"/>
    </row>
    <row r="304" spans="1:5" hidden="1" outlineLevel="2">
      <c r="A304" s="1010"/>
      <c r="B304" s="1011"/>
      <c r="C304" s="1011"/>
      <c r="D304" s="1012"/>
      <c r="E304" s="1027"/>
    </row>
    <row r="305" spans="1:5" hidden="1" outlineLevel="2">
      <c r="A305" s="1010"/>
      <c r="B305" s="1011"/>
      <c r="C305" s="1011"/>
      <c r="D305" s="1012"/>
      <c r="E305" s="1027"/>
    </row>
    <row r="306" spans="1:5" ht="15.75" hidden="1" outlineLevel="2" thickBot="1">
      <c r="A306" s="1014"/>
      <c r="B306" s="1015"/>
      <c r="C306" s="1015"/>
      <c r="D306" s="1016"/>
      <c r="E306" s="1028"/>
    </row>
    <row r="307" spans="1:5" hidden="1" outlineLevel="1" collapsed="1">
      <c r="A307" s="984" t="s">
        <v>3126</v>
      </c>
      <c r="B307" s="985"/>
      <c r="C307" s="985"/>
      <c r="D307" s="985"/>
      <c r="E307" s="1025" t="s">
        <v>79</v>
      </c>
    </row>
    <row r="308" spans="1:5" ht="15.75" hidden="1" outlineLevel="1" thickBot="1">
      <c r="A308" s="969"/>
      <c r="B308" s="970"/>
      <c r="C308" s="970"/>
      <c r="D308" s="970"/>
      <c r="E308" s="1026"/>
    </row>
    <row r="309" spans="1:5" hidden="1" outlineLevel="2">
      <c r="A309" s="969"/>
      <c r="B309" s="970"/>
      <c r="C309" s="970"/>
      <c r="D309" s="970"/>
      <c r="E309" s="1017" t="s">
        <v>79</v>
      </c>
    </row>
    <row r="310" spans="1:5" hidden="1" outlineLevel="2">
      <c r="A310" s="969"/>
      <c r="B310" s="970"/>
      <c r="C310" s="970"/>
      <c r="D310" s="970"/>
      <c r="E310" s="1018"/>
    </row>
    <row r="311" spans="1:5" hidden="1" outlineLevel="2">
      <c r="A311" s="969"/>
      <c r="B311" s="970"/>
      <c r="C311" s="970"/>
      <c r="D311" s="970"/>
      <c r="E311" s="1018"/>
    </row>
    <row r="312" spans="1:5" hidden="1" outlineLevel="2">
      <c r="A312" s="969"/>
      <c r="B312" s="970"/>
      <c r="C312" s="970"/>
      <c r="D312" s="970"/>
      <c r="E312" s="1018"/>
    </row>
    <row r="313" spans="1:5" hidden="1" outlineLevel="2">
      <c r="A313" s="969"/>
      <c r="B313" s="970"/>
      <c r="C313" s="970"/>
      <c r="D313" s="970"/>
      <c r="E313" s="1018"/>
    </row>
    <row r="314" spans="1:5" hidden="1" outlineLevel="2">
      <c r="A314" s="969"/>
      <c r="B314" s="970"/>
      <c r="C314" s="970"/>
      <c r="D314" s="970"/>
      <c r="E314" s="1018"/>
    </row>
    <row r="315" spans="1:5" hidden="1" outlineLevel="2">
      <c r="A315" s="969"/>
      <c r="B315" s="970"/>
      <c r="C315" s="970"/>
      <c r="D315" s="970"/>
      <c r="E315" s="1018"/>
    </row>
    <row r="316" spans="1:5" hidden="1" outlineLevel="2">
      <c r="A316" s="969"/>
      <c r="B316" s="970"/>
      <c r="C316" s="970"/>
      <c r="D316" s="970"/>
      <c r="E316" s="1018"/>
    </row>
    <row r="317" spans="1:5" hidden="1" outlineLevel="2">
      <c r="A317" s="969"/>
      <c r="B317" s="970"/>
      <c r="C317" s="970"/>
      <c r="D317" s="970"/>
      <c r="E317" s="1018"/>
    </row>
    <row r="318" spans="1:5" hidden="1" outlineLevel="2">
      <c r="A318" s="969"/>
      <c r="B318" s="970"/>
      <c r="C318" s="970"/>
      <c r="D318" s="970"/>
      <c r="E318" s="1018"/>
    </row>
    <row r="319" spans="1:5" hidden="1" outlineLevel="2">
      <c r="A319" s="969"/>
      <c r="B319" s="970"/>
      <c r="C319" s="970"/>
      <c r="D319" s="970"/>
      <c r="E319" s="1018"/>
    </row>
    <row r="320" spans="1:5" hidden="1" outlineLevel="2">
      <c r="A320" s="969"/>
      <c r="B320" s="970"/>
      <c r="C320" s="970"/>
      <c r="D320" s="970"/>
      <c r="E320" s="1018"/>
    </row>
    <row r="321" spans="1:5" hidden="1" outlineLevel="2">
      <c r="A321" s="969"/>
      <c r="B321" s="970"/>
      <c r="C321" s="970"/>
      <c r="D321" s="970"/>
      <c r="E321" s="1018"/>
    </row>
    <row r="322" spans="1:5" hidden="1" outlineLevel="2">
      <c r="A322" s="969"/>
      <c r="B322" s="970"/>
      <c r="C322" s="970"/>
      <c r="D322" s="970"/>
      <c r="E322" s="1018"/>
    </row>
    <row r="323" spans="1:5" hidden="1" outlineLevel="2">
      <c r="A323" s="969"/>
      <c r="B323" s="970"/>
      <c r="C323" s="970"/>
      <c r="D323" s="970"/>
      <c r="E323" s="1018"/>
    </row>
    <row r="324" spans="1:5" hidden="1" outlineLevel="2">
      <c r="A324" s="969"/>
      <c r="B324" s="970"/>
      <c r="C324" s="970"/>
      <c r="D324" s="970"/>
      <c r="E324" s="1018"/>
    </row>
    <row r="325" spans="1:5" hidden="1" outlineLevel="2">
      <c r="A325" s="969"/>
      <c r="B325" s="970"/>
      <c r="C325" s="970"/>
      <c r="D325" s="970"/>
      <c r="E325" s="1018"/>
    </row>
    <row r="326" spans="1:5" hidden="1" outlineLevel="2">
      <c r="A326" s="969"/>
      <c r="B326" s="970"/>
      <c r="C326" s="970"/>
      <c r="D326" s="970"/>
      <c r="E326" s="1018"/>
    </row>
    <row r="327" spans="1:5" hidden="1" outlineLevel="2">
      <c r="A327" s="969"/>
      <c r="B327" s="970"/>
      <c r="C327" s="970"/>
      <c r="D327" s="970"/>
      <c r="E327" s="1018"/>
    </row>
    <row r="328" spans="1:5" ht="15.75" hidden="1" outlineLevel="2" thickBot="1">
      <c r="A328" s="790"/>
      <c r="B328" s="988"/>
      <c r="C328" s="988"/>
      <c r="D328" s="988"/>
      <c r="E328" s="1019"/>
    </row>
    <row r="329" spans="1:5" ht="15.75" hidden="1" outlineLevel="1" collapsed="1" thickBot="1">
      <c r="A329" s="1020"/>
      <c r="B329" s="1021"/>
      <c r="C329" s="1021"/>
      <c r="D329" s="1021"/>
      <c r="E329" s="1022"/>
    </row>
    <row r="330" spans="1:5" hidden="1" outlineLevel="1">
      <c r="A330" s="1003" t="s">
        <v>3121</v>
      </c>
      <c r="B330" s="1004"/>
      <c r="C330" s="1004"/>
      <c r="D330" s="1005"/>
      <c r="E330" s="1023" t="s">
        <v>79</v>
      </c>
    </row>
    <row r="331" spans="1:5" hidden="1" outlineLevel="1">
      <c r="A331" s="651" t="s">
        <v>24</v>
      </c>
      <c r="B331" s="652"/>
      <c r="C331" s="652"/>
      <c r="D331" s="448"/>
      <c r="E331" s="1024"/>
    </row>
    <row r="332" spans="1:5" hidden="1" outlineLevel="1">
      <c r="A332" s="651" t="s">
        <v>3122</v>
      </c>
      <c r="B332" s="694"/>
      <c r="C332" s="9" t="s">
        <v>3119</v>
      </c>
      <c r="D332" s="449"/>
      <c r="E332" s="1024"/>
    </row>
    <row r="333" spans="1:5" hidden="1" outlineLevel="1">
      <c r="A333" s="695"/>
      <c r="B333" s="694"/>
      <c r="C333" s="9" t="s">
        <v>3123</v>
      </c>
      <c r="D333" s="449"/>
      <c r="E333" s="1024"/>
    </row>
    <row r="334" spans="1:5" hidden="1" outlineLevel="1">
      <c r="A334" s="695"/>
      <c r="B334" s="694"/>
      <c r="C334" s="8" t="s">
        <v>3124</v>
      </c>
      <c r="D334" s="449"/>
      <c r="E334" s="1024"/>
    </row>
    <row r="335" spans="1:5" hidden="1" outlineLevel="1">
      <c r="A335" s="689" t="s">
        <v>3125</v>
      </c>
      <c r="B335" s="690"/>
      <c r="C335" s="690"/>
      <c r="D335" s="1013"/>
      <c r="E335" s="1024"/>
    </row>
    <row r="336" spans="1:5" hidden="1" outlineLevel="1">
      <c r="A336" s="689" t="s">
        <v>61</v>
      </c>
      <c r="B336" s="690"/>
      <c r="C336" s="690"/>
      <c r="D336" s="1013"/>
      <c r="E336" s="1024"/>
    </row>
    <row r="337" spans="1:5" hidden="1" outlineLevel="2">
      <c r="A337" s="1010" t="s">
        <v>61</v>
      </c>
      <c r="B337" s="1011"/>
      <c r="C337" s="1011"/>
      <c r="D337" s="1012"/>
      <c r="E337" s="1027" t="s">
        <v>79</v>
      </c>
    </row>
    <row r="338" spans="1:5" hidden="1" outlineLevel="2">
      <c r="A338" s="1010"/>
      <c r="B338" s="1011"/>
      <c r="C338" s="1011"/>
      <c r="D338" s="1012"/>
      <c r="E338" s="1027"/>
    </row>
    <row r="339" spans="1:5" hidden="1" outlineLevel="2">
      <c r="A339" s="1010"/>
      <c r="B339" s="1011"/>
      <c r="C339" s="1011"/>
      <c r="D339" s="1012"/>
      <c r="E339" s="1027"/>
    </row>
    <row r="340" spans="1:5" hidden="1" outlineLevel="2">
      <c r="A340" s="1010"/>
      <c r="B340" s="1011"/>
      <c r="C340" s="1011"/>
      <c r="D340" s="1012"/>
      <c r="E340" s="1027"/>
    </row>
    <row r="341" spans="1:5" hidden="1" outlineLevel="2">
      <c r="A341" s="1010"/>
      <c r="B341" s="1011"/>
      <c r="C341" s="1011"/>
      <c r="D341" s="1012"/>
      <c r="E341" s="1027"/>
    </row>
    <row r="342" spans="1:5" hidden="1" outlineLevel="2">
      <c r="A342" s="1010"/>
      <c r="B342" s="1011"/>
      <c r="C342" s="1011"/>
      <c r="D342" s="1012"/>
      <c r="E342" s="1027"/>
    </row>
    <row r="343" spans="1:5" hidden="1" outlineLevel="2">
      <c r="A343" s="1010"/>
      <c r="B343" s="1011"/>
      <c r="C343" s="1011"/>
      <c r="D343" s="1012"/>
      <c r="E343" s="1027"/>
    </row>
    <row r="344" spans="1:5" hidden="1" outlineLevel="2">
      <c r="A344" s="1010"/>
      <c r="B344" s="1011"/>
      <c r="C344" s="1011"/>
      <c r="D344" s="1012"/>
      <c r="E344" s="1027"/>
    </row>
    <row r="345" spans="1:5" hidden="1" outlineLevel="2">
      <c r="A345" s="1010"/>
      <c r="B345" s="1011"/>
      <c r="C345" s="1011"/>
      <c r="D345" s="1012"/>
      <c r="E345" s="1027"/>
    </row>
    <row r="346" spans="1:5" hidden="1" outlineLevel="2">
      <c r="A346" s="1010"/>
      <c r="B346" s="1011"/>
      <c r="C346" s="1011"/>
      <c r="D346" s="1012"/>
      <c r="E346" s="1027"/>
    </row>
    <row r="347" spans="1:5" hidden="1" outlineLevel="2">
      <c r="A347" s="1010"/>
      <c r="B347" s="1011"/>
      <c r="C347" s="1011"/>
      <c r="D347" s="1012"/>
      <c r="E347" s="1027"/>
    </row>
    <row r="348" spans="1:5" hidden="1" outlineLevel="2">
      <c r="A348" s="1010"/>
      <c r="B348" s="1011"/>
      <c r="C348" s="1011"/>
      <c r="D348" s="1012"/>
      <c r="E348" s="1027"/>
    </row>
    <row r="349" spans="1:5" hidden="1" outlineLevel="2">
      <c r="A349" s="1010"/>
      <c r="B349" s="1011"/>
      <c r="C349" s="1011"/>
      <c r="D349" s="1012"/>
      <c r="E349" s="1027"/>
    </row>
    <row r="350" spans="1:5" hidden="1" outlineLevel="2">
      <c r="A350" s="1010"/>
      <c r="B350" s="1011"/>
      <c r="C350" s="1011"/>
      <c r="D350" s="1012"/>
      <c r="E350" s="1027"/>
    </row>
    <row r="351" spans="1:5" hidden="1" outlineLevel="2">
      <c r="A351" s="1010"/>
      <c r="B351" s="1011"/>
      <c r="C351" s="1011"/>
      <c r="D351" s="1012"/>
      <c r="E351" s="1027"/>
    </row>
    <row r="352" spans="1:5" hidden="1" outlineLevel="2">
      <c r="A352" s="1010"/>
      <c r="B352" s="1011"/>
      <c r="C352" s="1011"/>
      <c r="D352" s="1012"/>
      <c r="E352" s="1027"/>
    </row>
    <row r="353" spans="1:5" hidden="1" outlineLevel="2">
      <c r="A353" s="1010"/>
      <c r="B353" s="1011"/>
      <c r="C353" s="1011"/>
      <c r="D353" s="1012"/>
      <c r="E353" s="1027"/>
    </row>
    <row r="354" spans="1:5" hidden="1" outlineLevel="2">
      <c r="A354" s="1010"/>
      <c r="B354" s="1011"/>
      <c r="C354" s="1011"/>
      <c r="D354" s="1012"/>
      <c r="E354" s="1027"/>
    </row>
    <row r="355" spans="1:5" hidden="1" outlineLevel="2">
      <c r="A355" s="1010"/>
      <c r="B355" s="1011"/>
      <c r="C355" s="1011"/>
      <c r="D355" s="1012"/>
      <c r="E355" s="1027"/>
    </row>
    <row r="356" spans="1:5" ht="15.75" hidden="1" outlineLevel="2" thickBot="1">
      <c r="A356" s="1014"/>
      <c r="B356" s="1015"/>
      <c r="C356" s="1015"/>
      <c r="D356" s="1016"/>
      <c r="E356" s="1028"/>
    </row>
    <row r="357" spans="1:5" hidden="1" outlineLevel="1" collapsed="1">
      <c r="A357" s="984" t="s">
        <v>3126</v>
      </c>
      <c r="B357" s="985"/>
      <c r="C357" s="985"/>
      <c r="D357" s="985"/>
      <c r="E357" s="1025" t="s">
        <v>79</v>
      </c>
    </row>
    <row r="358" spans="1:5" ht="15.75" hidden="1" outlineLevel="1" thickBot="1">
      <c r="A358" s="969"/>
      <c r="B358" s="970"/>
      <c r="C358" s="970"/>
      <c r="D358" s="970"/>
      <c r="E358" s="1026"/>
    </row>
    <row r="359" spans="1:5" hidden="1" outlineLevel="2">
      <c r="A359" s="969"/>
      <c r="B359" s="970"/>
      <c r="C359" s="970"/>
      <c r="D359" s="970"/>
      <c r="E359" s="1017" t="s">
        <v>79</v>
      </c>
    </row>
    <row r="360" spans="1:5" hidden="1" outlineLevel="2">
      <c r="A360" s="969"/>
      <c r="B360" s="970"/>
      <c r="C360" s="970"/>
      <c r="D360" s="970"/>
      <c r="E360" s="1018"/>
    </row>
    <row r="361" spans="1:5" hidden="1" outlineLevel="2">
      <c r="A361" s="969"/>
      <c r="B361" s="970"/>
      <c r="C361" s="970"/>
      <c r="D361" s="970"/>
      <c r="E361" s="1018"/>
    </row>
    <row r="362" spans="1:5" hidden="1" outlineLevel="2">
      <c r="A362" s="969"/>
      <c r="B362" s="970"/>
      <c r="C362" s="970"/>
      <c r="D362" s="970"/>
      <c r="E362" s="1018"/>
    </row>
    <row r="363" spans="1:5" hidden="1" outlineLevel="2">
      <c r="A363" s="969"/>
      <c r="B363" s="970"/>
      <c r="C363" s="970"/>
      <c r="D363" s="970"/>
      <c r="E363" s="1018"/>
    </row>
    <row r="364" spans="1:5" hidden="1" outlineLevel="2">
      <c r="A364" s="969"/>
      <c r="B364" s="970"/>
      <c r="C364" s="970"/>
      <c r="D364" s="970"/>
      <c r="E364" s="1018"/>
    </row>
    <row r="365" spans="1:5" hidden="1" outlineLevel="2">
      <c r="A365" s="969"/>
      <c r="B365" s="970"/>
      <c r="C365" s="970"/>
      <c r="D365" s="970"/>
      <c r="E365" s="1018"/>
    </row>
    <row r="366" spans="1:5" hidden="1" outlineLevel="2">
      <c r="A366" s="969"/>
      <c r="B366" s="970"/>
      <c r="C366" s="970"/>
      <c r="D366" s="970"/>
      <c r="E366" s="1018"/>
    </row>
    <row r="367" spans="1:5" hidden="1" outlineLevel="2">
      <c r="A367" s="969"/>
      <c r="B367" s="970"/>
      <c r="C367" s="970"/>
      <c r="D367" s="970"/>
      <c r="E367" s="1018"/>
    </row>
    <row r="368" spans="1:5" hidden="1" outlineLevel="2">
      <c r="A368" s="969"/>
      <c r="B368" s="970"/>
      <c r="C368" s="970"/>
      <c r="D368" s="970"/>
      <c r="E368" s="1018"/>
    </row>
    <row r="369" spans="1:5" hidden="1" outlineLevel="2">
      <c r="A369" s="969"/>
      <c r="B369" s="970"/>
      <c r="C369" s="970"/>
      <c r="D369" s="970"/>
      <c r="E369" s="1018"/>
    </row>
    <row r="370" spans="1:5" hidden="1" outlineLevel="2">
      <c r="A370" s="969"/>
      <c r="B370" s="970"/>
      <c r="C370" s="970"/>
      <c r="D370" s="970"/>
      <c r="E370" s="1018"/>
    </row>
    <row r="371" spans="1:5" hidden="1" outlineLevel="2">
      <c r="A371" s="969"/>
      <c r="B371" s="970"/>
      <c r="C371" s="970"/>
      <c r="D371" s="970"/>
      <c r="E371" s="1018"/>
    </row>
    <row r="372" spans="1:5" hidden="1" outlineLevel="2">
      <c r="A372" s="969"/>
      <c r="B372" s="970"/>
      <c r="C372" s="970"/>
      <c r="D372" s="970"/>
      <c r="E372" s="1018"/>
    </row>
    <row r="373" spans="1:5" hidden="1" outlineLevel="2">
      <c r="A373" s="969"/>
      <c r="B373" s="970"/>
      <c r="C373" s="970"/>
      <c r="D373" s="970"/>
      <c r="E373" s="1018"/>
    </row>
    <row r="374" spans="1:5" hidden="1" outlineLevel="2">
      <c r="A374" s="969"/>
      <c r="B374" s="970"/>
      <c r="C374" s="970"/>
      <c r="D374" s="970"/>
      <c r="E374" s="1018"/>
    </row>
    <row r="375" spans="1:5" hidden="1" outlineLevel="2">
      <c r="A375" s="969"/>
      <c r="B375" s="970"/>
      <c r="C375" s="970"/>
      <c r="D375" s="970"/>
      <c r="E375" s="1018"/>
    </row>
    <row r="376" spans="1:5" hidden="1" outlineLevel="2">
      <c r="A376" s="969"/>
      <c r="B376" s="970"/>
      <c r="C376" s="970"/>
      <c r="D376" s="970"/>
      <c r="E376" s="1018"/>
    </row>
    <row r="377" spans="1:5" hidden="1" outlineLevel="2">
      <c r="A377" s="969"/>
      <c r="B377" s="970"/>
      <c r="C377" s="970"/>
      <c r="D377" s="970"/>
      <c r="E377" s="1018"/>
    </row>
    <row r="378" spans="1:5" ht="15.75" hidden="1" outlineLevel="2" thickBot="1">
      <c r="A378" s="790"/>
      <c r="B378" s="988"/>
      <c r="C378" s="988"/>
      <c r="D378" s="988"/>
      <c r="E378" s="1019"/>
    </row>
    <row r="379" spans="1:5" ht="15.75" hidden="1" outlineLevel="1" collapsed="1" thickBot="1">
      <c r="A379" s="1020"/>
      <c r="B379" s="1021"/>
      <c r="C379" s="1021"/>
      <c r="D379" s="1021"/>
      <c r="E379" s="1022"/>
    </row>
    <row r="380" spans="1:5" hidden="1" outlineLevel="1">
      <c r="A380" s="1003" t="s">
        <v>3121</v>
      </c>
      <c r="B380" s="1004"/>
      <c r="C380" s="1004"/>
      <c r="D380" s="1005"/>
      <c r="E380" s="1023" t="s">
        <v>79</v>
      </c>
    </row>
    <row r="381" spans="1:5" hidden="1" outlineLevel="1">
      <c r="A381" s="651" t="s">
        <v>24</v>
      </c>
      <c r="B381" s="652"/>
      <c r="C381" s="652"/>
      <c r="D381" s="448"/>
      <c r="E381" s="1024"/>
    </row>
    <row r="382" spans="1:5" hidden="1" outlineLevel="1">
      <c r="A382" s="651" t="s">
        <v>3122</v>
      </c>
      <c r="B382" s="694"/>
      <c r="C382" s="9" t="s">
        <v>3119</v>
      </c>
      <c r="D382" s="449"/>
      <c r="E382" s="1024"/>
    </row>
    <row r="383" spans="1:5" hidden="1" outlineLevel="1">
      <c r="A383" s="695"/>
      <c r="B383" s="694"/>
      <c r="C383" s="9" t="s">
        <v>3123</v>
      </c>
      <c r="D383" s="449"/>
      <c r="E383" s="1024"/>
    </row>
    <row r="384" spans="1:5" hidden="1" outlineLevel="1">
      <c r="A384" s="695"/>
      <c r="B384" s="694"/>
      <c r="C384" s="8" t="s">
        <v>3124</v>
      </c>
      <c r="D384" s="449"/>
      <c r="E384" s="1024"/>
    </row>
    <row r="385" spans="1:5" hidden="1" outlineLevel="1">
      <c r="A385" s="689" t="s">
        <v>3125</v>
      </c>
      <c r="B385" s="690"/>
      <c r="C385" s="690"/>
      <c r="D385" s="1013"/>
      <c r="E385" s="1024"/>
    </row>
    <row r="386" spans="1:5" hidden="1" outlineLevel="1">
      <c r="A386" s="689" t="s">
        <v>61</v>
      </c>
      <c r="B386" s="690"/>
      <c r="C386" s="690"/>
      <c r="D386" s="1013"/>
      <c r="E386" s="1024"/>
    </row>
    <row r="387" spans="1:5" hidden="1" outlineLevel="2">
      <c r="A387" s="1010" t="s">
        <v>61</v>
      </c>
      <c r="B387" s="1011"/>
      <c r="C387" s="1011"/>
      <c r="D387" s="1012"/>
      <c r="E387" s="1027" t="s">
        <v>79</v>
      </c>
    </row>
    <row r="388" spans="1:5" hidden="1" outlineLevel="2">
      <c r="A388" s="1010"/>
      <c r="B388" s="1011"/>
      <c r="C388" s="1011"/>
      <c r="D388" s="1012"/>
      <c r="E388" s="1027"/>
    </row>
    <row r="389" spans="1:5" hidden="1" outlineLevel="2">
      <c r="A389" s="1010"/>
      <c r="B389" s="1011"/>
      <c r="C389" s="1011"/>
      <c r="D389" s="1012"/>
      <c r="E389" s="1027"/>
    </row>
    <row r="390" spans="1:5" hidden="1" outlineLevel="2">
      <c r="A390" s="1010"/>
      <c r="B390" s="1011"/>
      <c r="C390" s="1011"/>
      <c r="D390" s="1012"/>
      <c r="E390" s="1027"/>
    </row>
    <row r="391" spans="1:5" hidden="1" outlineLevel="2">
      <c r="A391" s="1010"/>
      <c r="B391" s="1011"/>
      <c r="C391" s="1011"/>
      <c r="D391" s="1012"/>
      <c r="E391" s="1027"/>
    </row>
    <row r="392" spans="1:5" hidden="1" outlineLevel="2">
      <c r="A392" s="1010"/>
      <c r="B392" s="1011"/>
      <c r="C392" s="1011"/>
      <c r="D392" s="1012"/>
      <c r="E392" s="1027"/>
    </row>
    <row r="393" spans="1:5" hidden="1" outlineLevel="2">
      <c r="A393" s="1010"/>
      <c r="B393" s="1011"/>
      <c r="C393" s="1011"/>
      <c r="D393" s="1012"/>
      <c r="E393" s="1027"/>
    </row>
    <row r="394" spans="1:5" hidden="1" outlineLevel="2">
      <c r="A394" s="1010"/>
      <c r="B394" s="1011"/>
      <c r="C394" s="1011"/>
      <c r="D394" s="1012"/>
      <c r="E394" s="1027"/>
    </row>
    <row r="395" spans="1:5" hidden="1" outlineLevel="2">
      <c r="A395" s="1010"/>
      <c r="B395" s="1011"/>
      <c r="C395" s="1011"/>
      <c r="D395" s="1012"/>
      <c r="E395" s="1027"/>
    </row>
    <row r="396" spans="1:5" hidden="1" outlineLevel="2">
      <c r="A396" s="1010"/>
      <c r="B396" s="1011"/>
      <c r="C396" s="1011"/>
      <c r="D396" s="1012"/>
      <c r="E396" s="1027"/>
    </row>
    <row r="397" spans="1:5" hidden="1" outlineLevel="2">
      <c r="A397" s="1010"/>
      <c r="B397" s="1011"/>
      <c r="C397" s="1011"/>
      <c r="D397" s="1012"/>
      <c r="E397" s="1027"/>
    </row>
    <row r="398" spans="1:5" hidden="1" outlineLevel="2">
      <c r="A398" s="1010"/>
      <c r="B398" s="1011"/>
      <c r="C398" s="1011"/>
      <c r="D398" s="1012"/>
      <c r="E398" s="1027"/>
    </row>
    <row r="399" spans="1:5" hidden="1" outlineLevel="2">
      <c r="A399" s="1010"/>
      <c r="B399" s="1011"/>
      <c r="C399" s="1011"/>
      <c r="D399" s="1012"/>
      <c r="E399" s="1027"/>
    </row>
    <row r="400" spans="1:5" hidden="1" outlineLevel="2">
      <c r="A400" s="1010"/>
      <c r="B400" s="1011"/>
      <c r="C400" s="1011"/>
      <c r="D400" s="1012"/>
      <c r="E400" s="1027"/>
    </row>
    <row r="401" spans="1:5" hidden="1" outlineLevel="2">
      <c r="A401" s="1010"/>
      <c r="B401" s="1011"/>
      <c r="C401" s="1011"/>
      <c r="D401" s="1012"/>
      <c r="E401" s="1027"/>
    </row>
    <row r="402" spans="1:5" hidden="1" outlineLevel="2">
      <c r="A402" s="1010"/>
      <c r="B402" s="1011"/>
      <c r="C402" s="1011"/>
      <c r="D402" s="1012"/>
      <c r="E402" s="1027"/>
    </row>
    <row r="403" spans="1:5" hidden="1" outlineLevel="2">
      <c r="A403" s="1010"/>
      <c r="B403" s="1011"/>
      <c r="C403" s="1011"/>
      <c r="D403" s="1012"/>
      <c r="E403" s="1027"/>
    </row>
    <row r="404" spans="1:5" hidden="1" outlineLevel="2">
      <c r="A404" s="1010"/>
      <c r="B404" s="1011"/>
      <c r="C404" s="1011"/>
      <c r="D404" s="1012"/>
      <c r="E404" s="1027"/>
    </row>
    <row r="405" spans="1:5" hidden="1" outlineLevel="2">
      <c r="A405" s="1010"/>
      <c r="B405" s="1011"/>
      <c r="C405" s="1011"/>
      <c r="D405" s="1012"/>
      <c r="E405" s="1027"/>
    </row>
    <row r="406" spans="1:5" ht="15.75" hidden="1" outlineLevel="2" thickBot="1">
      <c r="A406" s="1014"/>
      <c r="B406" s="1015"/>
      <c r="C406" s="1015"/>
      <c r="D406" s="1016"/>
      <c r="E406" s="1028"/>
    </row>
    <row r="407" spans="1:5" hidden="1" outlineLevel="1" collapsed="1">
      <c r="A407" s="984" t="s">
        <v>3126</v>
      </c>
      <c r="B407" s="985"/>
      <c r="C407" s="985"/>
      <c r="D407" s="985"/>
      <c r="E407" s="1025" t="s">
        <v>79</v>
      </c>
    </row>
    <row r="408" spans="1:5" ht="15.75" hidden="1" outlineLevel="1" thickBot="1">
      <c r="A408" s="969"/>
      <c r="B408" s="970"/>
      <c r="C408" s="970"/>
      <c r="D408" s="970"/>
      <c r="E408" s="1026"/>
    </row>
    <row r="409" spans="1:5" hidden="1" outlineLevel="2">
      <c r="A409" s="969"/>
      <c r="B409" s="970"/>
      <c r="C409" s="970"/>
      <c r="D409" s="970"/>
      <c r="E409" s="1017" t="s">
        <v>79</v>
      </c>
    </row>
    <row r="410" spans="1:5" hidden="1" outlineLevel="2">
      <c r="A410" s="969"/>
      <c r="B410" s="970"/>
      <c r="C410" s="970"/>
      <c r="D410" s="970"/>
      <c r="E410" s="1018"/>
    </row>
    <row r="411" spans="1:5" hidden="1" outlineLevel="2">
      <c r="A411" s="969"/>
      <c r="B411" s="970"/>
      <c r="C411" s="970"/>
      <c r="D411" s="970"/>
      <c r="E411" s="1018"/>
    </row>
    <row r="412" spans="1:5" hidden="1" outlineLevel="2">
      <c r="A412" s="969"/>
      <c r="B412" s="970"/>
      <c r="C412" s="970"/>
      <c r="D412" s="970"/>
      <c r="E412" s="1018"/>
    </row>
    <row r="413" spans="1:5" hidden="1" outlineLevel="2">
      <c r="A413" s="969"/>
      <c r="B413" s="970"/>
      <c r="C413" s="970"/>
      <c r="D413" s="970"/>
      <c r="E413" s="1018"/>
    </row>
    <row r="414" spans="1:5" hidden="1" outlineLevel="2">
      <c r="A414" s="969"/>
      <c r="B414" s="970"/>
      <c r="C414" s="970"/>
      <c r="D414" s="970"/>
      <c r="E414" s="1018"/>
    </row>
    <row r="415" spans="1:5" hidden="1" outlineLevel="2">
      <c r="A415" s="969"/>
      <c r="B415" s="970"/>
      <c r="C415" s="970"/>
      <c r="D415" s="970"/>
      <c r="E415" s="1018"/>
    </row>
    <row r="416" spans="1:5" hidden="1" outlineLevel="2">
      <c r="A416" s="969"/>
      <c r="B416" s="970"/>
      <c r="C416" s="970"/>
      <c r="D416" s="970"/>
      <c r="E416" s="1018"/>
    </row>
    <row r="417" spans="1:5" hidden="1" outlineLevel="2">
      <c r="A417" s="969"/>
      <c r="B417" s="970"/>
      <c r="C417" s="970"/>
      <c r="D417" s="970"/>
      <c r="E417" s="1018"/>
    </row>
    <row r="418" spans="1:5" hidden="1" outlineLevel="2">
      <c r="A418" s="969"/>
      <c r="B418" s="970"/>
      <c r="C418" s="970"/>
      <c r="D418" s="970"/>
      <c r="E418" s="1018"/>
    </row>
    <row r="419" spans="1:5" hidden="1" outlineLevel="2">
      <c r="A419" s="969"/>
      <c r="B419" s="970"/>
      <c r="C419" s="970"/>
      <c r="D419" s="970"/>
      <c r="E419" s="1018"/>
    </row>
    <row r="420" spans="1:5" hidden="1" outlineLevel="2">
      <c r="A420" s="969"/>
      <c r="B420" s="970"/>
      <c r="C420" s="970"/>
      <c r="D420" s="970"/>
      <c r="E420" s="1018"/>
    </row>
    <row r="421" spans="1:5" hidden="1" outlineLevel="2">
      <c r="A421" s="969"/>
      <c r="B421" s="970"/>
      <c r="C421" s="970"/>
      <c r="D421" s="970"/>
      <c r="E421" s="1018"/>
    </row>
    <row r="422" spans="1:5" hidden="1" outlineLevel="2">
      <c r="A422" s="969"/>
      <c r="B422" s="970"/>
      <c r="C422" s="970"/>
      <c r="D422" s="970"/>
      <c r="E422" s="1018"/>
    </row>
    <row r="423" spans="1:5" hidden="1" outlineLevel="2">
      <c r="A423" s="969"/>
      <c r="B423" s="970"/>
      <c r="C423" s="970"/>
      <c r="D423" s="970"/>
      <c r="E423" s="1018"/>
    </row>
    <row r="424" spans="1:5" hidden="1" outlineLevel="2">
      <c r="A424" s="969"/>
      <c r="B424" s="970"/>
      <c r="C424" s="970"/>
      <c r="D424" s="970"/>
      <c r="E424" s="1018"/>
    </row>
    <row r="425" spans="1:5" hidden="1" outlineLevel="2">
      <c r="A425" s="969"/>
      <c r="B425" s="970"/>
      <c r="C425" s="970"/>
      <c r="D425" s="970"/>
      <c r="E425" s="1018"/>
    </row>
    <row r="426" spans="1:5" hidden="1" outlineLevel="2">
      <c r="A426" s="969"/>
      <c r="B426" s="970"/>
      <c r="C426" s="970"/>
      <c r="D426" s="970"/>
      <c r="E426" s="1018"/>
    </row>
    <row r="427" spans="1:5" hidden="1" outlineLevel="2">
      <c r="A427" s="969"/>
      <c r="B427" s="970"/>
      <c r="C427" s="970"/>
      <c r="D427" s="970"/>
      <c r="E427" s="1018"/>
    </row>
    <row r="428" spans="1:5" ht="15.75" hidden="1" outlineLevel="2" thickBot="1">
      <c r="A428" s="790"/>
      <c r="B428" s="988"/>
      <c r="C428" s="988"/>
      <c r="D428" s="988"/>
      <c r="E428" s="1019"/>
    </row>
    <row r="429" spans="1:5" ht="15.75" hidden="1" outlineLevel="1" collapsed="1" thickBot="1">
      <c r="A429" s="1020"/>
      <c r="B429" s="1021"/>
      <c r="C429" s="1021"/>
      <c r="D429" s="1021"/>
      <c r="E429" s="1022"/>
    </row>
    <row r="430" spans="1:5" hidden="1" outlineLevel="1">
      <c r="A430" s="1003" t="s">
        <v>3121</v>
      </c>
      <c r="B430" s="1004"/>
      <c r="C430" s="1004"/>
      <c r="D430" s="1005"/>
      <c r="E430" s="1023" t="s">
        <v>79</v>
      </c>
    </row>
    <row r="431" spans="1:5" hidden="1" outlineLevel="1">
      <c r="A431" s="651" t="s">
        <v>24</v>
      </c>
      <c r="B431" s="652"/>
      <c r="C431" s="652"/>
      <c r="D431" s="448"/>
      <c r="E431" s="1024"/>
    </row>
    <row r="432" spans="1:5" hidden="1" outlineLevel="1">
      <c r="A432" s="651" t="s">
        <v>3122</v>
      </c>
      <c r="B432" s="694"/>
      <c r="C432" s="9" t="s">
        <v>3119</v>
      </c>
      <c r="D432" s="449"/>
      <c r="E432" s="1024"/>
    </row>
    <row r="433" spans="1:5" hidden="1" outlineLevel="1">
      <c r="A433" s="695"/>
      <c r="B433" s="694"/>
      <c r="C433" s="9" t="s">
        <v>3123</v>
      </c>
      <c r="D433" s="449"/>
      <c r="E433" s="1024"/>
    </row>
    <row r="434" spans="1:5" hidden="1" outlineLevel="1">
      <c r="A434" s="695"/>
      <c r="B434" s="694"/>
      <c r="C434" s="8" t="s">
        <v>3124</v>
      </c>
      <c r="D434" s="449"/>
      <c r="E434" s="1024"/>
    </row>
    <row r="435" spans="1:5" hidden="1" outlineLevel="1">
      <c r="A435" s="689" t="s">
        <v>3125</v>
      </c>
      <c r="B435" s="690"/>
      <c r="C435" s="690"/>
      <c r="D435" s="1013"/>
      <c r="E435" s="1024"/>
    </row>
    <row r="436" spans="1:5" hidden="1" outlineLevel="1">
      <c r="A436" s="689" t="s">
        <v>61</v>
      </c>
      <c r="B436" s="690"/>
      <c r="C436" s="690"/>
      <c r="D436" s="1013"/>
      <c r="E436" s="1024"/>
    </row>
    <row r="437" spans="1:5" hidden="1" outlineLevel="2">
      <c r="A437" s="1010" t="s">
        <v>61</v>
      </c>
      <c r="B437" s="1011"/>
      <c r="C437" s="1011"/>
      <c r="D437" s="1012"/>
      <c r="E437" s="1027" t="s">
        <v>79</v>
      </c>
    </row>
    <row r="438" spans="1:5" hidden="1" outlineLevel="2">
      <c r="A438" s="1010"/>
      <c r="B438" s="1011"/>
      <c r="C438" s="1011"/>
      <c r="D438" s="1012"/>
      <c r="E438" s="1027"/>
    </row>
    <row r="439" spans="1:5" hidden="1" outlineLevel="2">
      <c r="A439" s="1010"/>
      <c r="B439" s="1011"/>
      <c r="C439" s="1011"/>
      <c r="D439" s="1012"/>
      <c r="E439" s="1027"/>
    </row>
    <row r="440" spans="1:5" hidden="1" outlineLevel="2">
      <c r="A440" s="1010"/>
      <c r="B440" s="1011"/>
      <c r="C440" s="1011"/>
      <c r="D440" s="1012"/>
      <c r="E440" s="1027"/>
    </row>
    <row r="441" spans="1:5" hidden="1" outlineLevel="2">
      <c r="A441" s="1010"/>
      <c r="B441" s="1011"/>
      <c r="C441" s="1011"/>
      <c r="D441" s="1012"/>
      <c r="E441" s="1027"/>
    </row>
    <row r="442" spans="1:5" hidden="1" outlineLevel="2">
      <c r="A442" s="1010"/>
      <c r="B442" s="1011"/>
      <c r="C442" s="1011"/>
      <c r="D442" s="1012"/>
      <c r="E442" s="1027"/>
    </row>
    <row r="443" spans="1:5" hidden="1" outlineLevel="2">
      <c r="A443" s="1010"/>
      <c r="B443" s="1011"/>
      <c r="C443" s="1011"/>
      <c r="D443" s="1012"/>
      <c r="E443" s="1027"/>
    </row>
    <row r="444" spans="1:5" hidden="1" outlineLevel="2">
      <c r="A444" s="1010"/>
      <c r="B444" s="1011"/>
      <c r="C444" s="1011"/>
      <c r="D444" s="1012"/>
      <c r="E444" s="1027"/>
    </row>
    <row r="445" spans="1:5" hidden="1" outlineLevel="2">
      <c r="A445" s="1010"/>
      <c r="B445" s="1011"/>
      <c r="C445" s="1011"/>
      <c r="D445" s="1012"/>
      <c r="E445" s="1027"/>
    </row>
    <row r="446" spans="1:5" hidden="1" outlineLevel="2">
      <c r="A446" s="1010"/>
      <c r="B446" s="1011"/>
      <c r="C446" s="1011"/>
      <c r="D446" s="1012"/>
      <c r="E446" s="1027"/>
    </row>
    <row r="447" spans="1:5" hidden="1" outlineLevel="2">
      <c r="A447" s="1010"/>
      <c r="B447" s="1011"/>
      <c r="C447" s="1011"/>
      <c r="D447" s="1012"/>
      <c r="E447" s="1027"/>
    </row>
    <row r="448" spans="1:5" hidden="1" outlineLevel="2">
      <c r="A448" s="1010"/>
      <c r="B448" s="1011"/>
      <c r="C448" s="1011"/>
      <c r="D448" s="1012"/>
      <c r="E448" s="1027"/>
    </row>
    <row r="449" spans="1:5" hidden="1" outlineLevel="2">
      <c r="A449" s="1010"/>
      <c r="B449" s="1011"/>
      <c r="C449" s="1011"/>
      <c r="D449" s="1012"/>
      <c r="E449" s="1027"/>
    </row>
    <row r="450" spans="1:5" hidden="1" outlineLevel="2">
      <c r="A450" s="1010"/>
      <c r="B450" s="1011"/>
      <c r="C450" s="1011"/>
      <c r="D450" s="1012"/>
      <c r="E450" s="1027"/>
    </row>
    <row r="451" spans="1:5" hidden="1" outlineLevel="2">
      <c r="A451" s="1010"/>
      <c r="B451" s="1011"/>
      <c r="C451" s="1011"/>
      <c r="D451" s="1012"/>
      <c r="E451" s="1027"/>
    </row>
    <row r="452" spans="1:5" hidden="1" outlineLevel="2">
      <c r="A452" s="1010"/>
      <c r="B452" s="1011"/>
      <c r="C452" s="1011"/>
      <c r="D452" s="1012"/>
      <c r="E452" s="1027"/>
    </row>
    <row r="453" spans="1:5" hidden="1" outlineLevel="2">
      <c r="A453" s="1010"/>
      <c r="B453" s="1011"/>
      <c r="C453" s="1011"/>
      <c r="D453" s="1012"/>
      <c r="E453" s="1027"/>
    </row>
    <row r="454" spans="1:5" hidden="1" outlineLevel="2">
      <c r="A454" s="1010"/>
      <c r="B454" s="1011"/>
      <c r="C454" s="1011"/>
      <c r="D454" s="1012"/>
      <c r="E454" s="1027"/>
    </row>
    <row r="455" spans="1:5" hidden="1" outlineLevel="2">
      <c r="A455" s="1010"/>
      <c r="B455" s="1011"/>
      <c r="C455" s="1011"/>
      <c r="D455" s="1012"/>
      <c r="E455" s="1027"/>
    </row>
    <row r="456" spans="1:5" ht="15.75" hidden="1" outlineLevel="2" thickBot="1">
      <c r="A456" s="1014"/>
      <c r="B456" s="1015"/>
      <c r="C456" s="1015"/>
      <c r="D456" s="1016"/>
      <c r="E456" s="1028"/>
    </row>
    <row r="457" spans="1:5" hidden="1" outlineLevel="1" collapsed="1">
      <c r="A457" s="984" t="s">
        <v>3126</v>
      </c>
      <c r="B457" s="985"/>
      <c r="C457" s="985"/>
      <c r="D457" s="985"/>
      <c r="E457" s="1025" t="s">
        <v>79</v>
      </c>
    </row>
    <row r="458" spans="1:5" ht="15.75" hidden="1" outlineLevel="1" thickBot="1">
      <c r="A458" s="969"/>
      <c r="B458" s="970"/>
      <c r="C458" s="970"/>
      <c r="D458" s="970"/>
      <c r="E458" s="1026"/>
    </row>
    <row r="459" spans="1:5" hidden="1" outlineLevel="2">
      <c r="A459" s="969"/>
      <c r="B459" s="970"/>
      <c r="C459" s="970"/>
      <c r="D459" s="970"/>
      <c r="E459" s="1017" t="s">
        <v>79</v>
      </c>
    </row>
    <row r="460" spans="1:5" hidden="1" outlineLevel="2">
      <c r="A460" s="969"/>
      <c r="B460" s="970"/>
      <c r="C460" s="970"/>
      <c r="D460" s="970"/>
      <c r="E460" s="1018"/>
    </row>
    <row r="461" spans="1:5" hidden="1" outlineLevel="2">
      <c r="A461" s="969"/>
      <c r="B461" s="970"/>
      <c r="C461" s="970"/>
      <c r="D461" s="970"/>
      <c r="E461" s="1018"/>
    </row>
    <row r="462" spans="1:5" hidden="1" outlineLevel="2">
      <c r="A462" s="969"/>
      <c r="B462" s="970"/>
      <c r="C462" s="970"/>
      <c r="D462" s="970"/>
      <c r="E462" s="1018"/>
    </row>
    <row r="463" spans="1:5" hidden="1" outlineLevel="2">
      <c r="A463" s="969"/>
      <c r="B463" s="970"/>
      <c r="C463" s="970"/>
      <c r="D463" s="970"/>
      <c r="E463" s="1018"/>
    </row>
    <row r="464" spans="1:5" hidden="1" outlineLevel="2">
      <c r="A464" s="969"/>
      <c r="B464" s="970"/>
      <c r="C464" s="970"/>
      <c r="D464" s="970"/>
      <c r="E464" s="1018"/>
    </row>
    <row r="465" spans="1:5" hidden="1" outlineLevel="2">
      <c r="A465" s="969"/>
      <c r="B465" s="970"/>
      <c r="C465" s="970"/>
      <c r="D465" s="970"/>
      <c r="E465" s="1018"/>
    </row>
    <row r="466" spans="1:5" hidden="1" outlineLevel="2">
      <c r="A466" s="969"/>
      <c r="B466" s="970"/>
      <c r="C466" s="970"/>
      <c r="D466" s="970"/>
      <c r="E466" s="1018"/>
    </row>
    <row r="467" spans="1:5" hidden="1" outlineLevel="2">
      <c r="A467" s="969"/>
      <c r="B467" s="970"/>
      <c r="C467" s="970"/>
      <c r="D467" s="970"/>
      <c r="E467" s="1018"/>
    </row>
    <row r="468" spans="1:5" hidden="1" outlineLevel="2">
      <c r="A468" s="969"/>
      <c r="B468" s="970"/>
      <c r="C468" s="970"/>
      <c r="D468" s="970"/>
      <c r="E468" s="1018"/>
    </row>
    <row r="469" spans="1:5" hidden="1" outlineLevel="2">
      <c r="A469" s="969"/>
      <c r="B469" s="970"/>
      <c r="C469" s="970"/>
      <c r="D469" s="970"/>
      <c r="E469" s="1018"/>
    </row>
    <row r="470" spans="1:5" hidden="1" outlineLevel="2">
      <c r="A470" s="969"/>
      <c r="B470" s="970"/>
      <c r="C470" s="970"/>
      <c r="D470" s="970"/>
      <c r="E470" s="1018"/>
    </row>
    <row r="471" spans="1:5" hidden="1" outlineLevel="2">
      <c r="A471" s="969"/>
      <c r="B471" s="970"/>
      <c r="C471" s="970"/>
      <c r="D471" s="970"/>
      <c r="E471" s="1018"/>
    </row>
    <row r="472" spans="1:5" hidden="1" outlineLevel="2">
      <c r="A472" s="969"/>
      <c r="B472" s="970"/>
      <c r="C472" s="970"/>
      <c r="D472" s="970"/>
      <c r="E472" s="1018"/>
    </row>
    <row r="473" spans="1:5" hidden="1" outlineLevel="2">
      <c r="A473" s="969"/>
      <c r="B473" s="970"/>
      <c r="C473" s="970"/>
      <c r="D473" s="970"/>
      <c r="E473" s="1018"/>
    </row>
    <row r="474" spans="1:5" hidden="1" outlineLevel="2">
      <c r="A474" s="969"/>
      <c r="B474" s="970"/>
      <c r="C474" s="970"/>
      <c r="D474" s="970"/>
      <c r="E474" s="1018"/>
    </row>
    <row r="475" spans="1:5" hidden="1" outlineLevel="2">
      <c r="A475" s="969"/>
      <c r="B475" s="970"/>
      <c r="C475" s="970"/>
      <c r="D475" s="970"/>
      <c r="E475" s="1018"/>
    </row>
    <row r="476" spans="1:5" hidden="1" outlineLevel="2">
      <c r="A476" s="969"/>
      <c r="B476" s="970"/>
      <c r="C476" s="970"/>
      <c r="D476" s="970"/>
      <c r="E476" s="1018"/>
    </row>
    <row r="477" spans="1:5" hidden="1" outlineLevel="2">
      <c r="A477" s="969"/>
      <c r="B477" s="970"/>
      <c r="C477" s="970"/>
      <c r="D477" s="970"/>
      <c r="E477" s="1018"/>
    </row>
    <row r="478" spans="1:5" ht="15.75" hidden="1" outlineLevel="2" thickBot="1">
      <c r="A478" s="790"/>
      <c r="B478" s="988"/>
      <c r="C478" s="988"/>
      <c r="D478" s="988"/>
      <c r="E478" s="1019"/>
    </row>
    <row r="479" spans="1:5" ht="15.75" hidden="1" outlineLevel="1" collapsed="1" thickBot="1">
      <c r="A479" s="1020"/>
      <c r="B479" s="1021"/>
      <c r="C479" s="1021"/>
      <c r="D479" s="1021"/>
      <c r="E479" s="1022"/>
    </row>
    <row r="480" spans="1:5" hidden="1" outlineLevel="1">
      <c r="A480" s="1003" t="s">
        <v>3121</v>
      </c>
      <c r="B480" s="1004"/>
      <c r="C480" s="1004"/>
      <c r="D480" s="1005"/>
      <c r="E480" s="1023" t="s">
        <v>79</v>
      </c>
    </row>
    <row r="481" spans="1:5" hidden="1" outlineLevel="1">
      <c r="A481" s="651" t="s">
        <v>24</v>
      </c>
      <c r="B481" s="652"/>
      <c r="C481" s="652"/>
      <c r="D481" s="448"/>
      <c r="E481" s="1024"/>
    </row>
    <row r="482" spans="1:5" hidden="1" outlineLevel="1">
      <c r="A482" s="651" t="s">
        <v>3122</v>
      </c>
      <c r="B482" s="694"/>
      <c r="C482" s="9" t="s">
        <v>3119</v>
      </c>
      <c r="D482" s="449"/>
      <c r="E482" s="1024"/>
    </row>
    <row r="483" spans="1:5" hidden="1" outlineLevel="1">
      <c r="A483" s="695"/>
      <c r="B483" s="694"/>
      <c r="C483" s="9" t="s">
        <v>3123</v>
      </c>
      <c r="D483" s="449"/>
      <c r="E483" s="1024"/>
    </row>
    <row r="484" spans="1:5" hidden="1" outlineLevel="1">
      <c r="A484" s="695"/>
      <c r="B484" s="694"/>
      <c r="C484" s="8" t="s">
        <v>3124</v>
      </c>
      <c r="D484" s="449"/>
      <c r="E484" s="1024"/>
    </row>
    <row r="485" spans="1:5" hidden="1" outlineLevel="1">
      <c r="A485" s="689" t="s">
        <v>3125</v>
      </c>
      <c r="B485" s="690"/>
      <c r="C485" s="690"/>
      <c r="D485" s="1013"/>
      <c r="E485" s="1024"/>
    </row>
    <row r="486" spans="1:5" hidden="1" outlineLevel="1">
      <c r="A486" s="689" t="s">
        <v>61</v>
      </c>
      <c r="B486" s="690"/>
      <c r="C486" s="690"/>
      <c r="D486" s="1013"/>
      <c r="E486" s="1024"/>
    </row>
    <row r="487" spans="1:5" hidden="1" outlineLevel="2">
      <c r="A487" s="1010" t="s">
        <v>61</v>
      </c>
      <c r="B487" s="1011"/>
      <c r="C487" s="1011"/>
      <c r="D487" s="1012"/>
      <c r="E487" s="1027" t="s">
        <v>79</v>
      </c>
    </row>
    <row r="488" spans="1:5" hidden="1" outlineLevel="2">
      <c r="A488" s="1010"/>
      <c r="B488" s="1011"/>
      <c r="C488" s="1011"/>
      <c r="D488" s="1012"/>
      <c r="E488" s="1027"/>
    </row>
    <row r="489" spans="1:5" hidden="1" outlineLevel="2">
      <c r="A489" s="1010"/>
      <c r="B489" s="1011"/>
      <c r="C489" s="1011"/>
      <c r="D489" s="1012"/>
      <c r="E489" s="1027"/>
    </row>
    <row r="490" spans="1:5" hidden="1" outlineLevel="2">
      <c r="A490" s="1010"/>
      <c r="B490" s="1011"/>
      <c r="C490" s="1011"/>
      <c r="D490" s="1012"/>
      <c r="E490" s="1027"/>
    </row>
    <row r="491" spans="1:5" hidden="1" outlineLevel="2">
      <c r="A491" s="1010"/>
      <c r="B491" s="1011"/>
      <c r="C491" s="1011"/>
      <c r="D491" s="1012"/>
      <c r="E491" s="1027"/>
    </row>
    <row r="492" spans="1:5" hidden="1" outlineLevel="2">
      <c r="A492" s="1010"/>
      <c r="B492" s="1011"/>
      <c r="C492" s="1011"/>
      <c r="D492" s="1012"/>
      <c r="E492" s="1027"/>
    </row>
    <row r="493" spans="1:5" hidden="1" outlineLevel="2">
      <c r="A493" s="1010"/>
      <c r="B493" s="1011"/>
      <c r="C493" s="1011"/>
      <c r="D493" s="1012"/>
      <c r="E493" s="1027"/>
    </row>
    <row r="494" spans="1:5" hidden="1" outlineLevel="2">
      <c r="A494" s="1010"/>
      <c r="B494" s="1011"/>
      <c r="C494" s="1011"/>
      <c r="D494" s="1012"/>
      <c r="E494" s="1027"/>
    </row>
    <row r="495" spans="1:5" hidden="1" outlineLevel="2">
      <c r="A495" s="1010"/>
      <c r="B495" s="1011"/>
      <c r="C495" s="1011"/>
      <c r="D495" s="1012"/>
      <c r="E495" s="1027"/>
    </row>
    <row r="496" spans="1:5" hidden="1" outlineLevel="2">
      <c r="A496" s="1010"/>
      <c r="B496" s="1011"/>
      <c r="C496" s="1011"/>
      <c r="D496" s="1012"/>
      <c r="E496" s="1027"/>
    </row>
    <row r="497" spans="1:5" hidden="1" outlineLevel="2">
      <c r="A497" s="1010"/>
      <c r="B497" s="1011"/>
      <c r="C497" s="1011"/>
      <c r="D497" s="1012"/>
      <c r="E497" s="1027"/>
    </row>
    <row r="498" spans="1:5" hidden="1" outlineLevel="2">
      <c r="A498" s="1010"/>
      <c r="B498" s="1011"/>
      <c r="C498" s="1011"/>
      <c r="D498" s="1012"/>
      <c r="E498" s="1027"/>
    </row>
    <row r="499" spans="1:5" hidden="1" outlineLevel="2">
      <c r="A499" s="1010"/>
      <c r="B499" s="1011"/>
      <c r="C499" s="1011"/>
      <c r="D499" s="1012"/>
      <c r="E499" s="1027"/>
    </row>
    <row r="500" spans="1:5" hidden="1" outlineLevel="2">
      <c r="A500" s="1010"/>
      <c r="B500" s="1011"/>
      <c r="C500" s="1011"/>
      <c r="D500" s="1012"/>
      <c r="E500" s="1027"/>
    </row>
    <row r="501" spans="1:5" hidden="1" outlineLevel="2">
      <c r="A501" s="1010"/>
      <c r="B501" s="1011"/>
      <c r="C501" s="1011"/>
      <c r="D501" s="1012"/>
      <c r="E501" s="1027"/>
    </row>
    <row r="502" spans="1:5" hidden="1" outlineLevel="2">
      <c r="A502" s="1010"/>
      <c r="B502" s="1011"/>
      <c r="C502" s="1011"/>
      <c r="D502" s="1012"/>
      <c r="E502" s="1027"/>
    </row>
    <row r="503" spans="1:5" hidden="1" outlineLevel="2">
      <c r="A503" s="1010"/>
      <c r="B503" s="1011"/>
      <c r="C503" s="1011"/>
      <c r="D503" s="1012"/>
      <c r="E503" s="1027"/>
    </row>
    <row r="504" spans="1:5" hidden="1" outlineLevel="2">
      <c r="A504" s="1010"/>
      <c r="B504" s="1011"/>
      <c r="C504" s="1011"/>
      <c r="D504" s="1012"/>
      <c r="E504" s="1027"/>
    </row>
    <row r="505" spans="1:5" hidden="1" outlineLevel="2">
      <c r="A505" s="1010"/>
      <c r="B505" s="1011"/>
      <c r="C505" s="1011"/>
      <c r="D505" s="1012"/>
      <c r="E505" s="1027"/>
    </row>
    <row r="506" spans="1:5" ht="15.75" hidden="1" outlineLevel="2" thickBot="1">
      <c r="A506" s="1014"/>
      <c r="B506" s="1015"/>
      <c r="C506" s="1015"/>
      <c r="D506" s="1016"/>
      <c r="E506" s="1028"/>
    </row>
    <row r="507" spans="1:5" hidden="1" outlineLevel="1" collapsed="1">
      <c r="A507" s="984" t="s">
        <v>3126</v>
      </c>
      <c r="B507" s="985"/>
      <c r="C507" s="985"/>
      <c r="D507" s="985"/>
      <c r="E507" s="1025" t="s">
        <v>79</v>
      </c>
    </row>
    <row r="508" spans="1:5" ht="15.75" hidden="1" outlineLevel="1" thickBot="1">
      <c r="A508" s="969"/>
      <c r="B508" s="970"/>
      <c r="C508" s="970"/>
      <c r="D508" s="970"/>
      <c r="E508" s="1026"/>
    </row>
    <row r="509" spans="1:5" hidden="1" outlineLevel="2">
      <c r="A509" s="969"/>
      <c r="B509" s="970"/>
      <c r="C509" s="970"/>
      <c r="D509" s="970"/>
      <c r="E509" s="1017" t="s">
        <v>79</v>
      </c>
    </row>
    <row r="510" spans="1:5" hidden="1" outlineLevel="2">
      <c r="A510" s="969"/>
      <c r="B510" s="970"/>
      <c r="C510" s="970"/>
      <c r="D510" s="970"/>
      <c r="E510" s="1018"/>
    </row>
    <row r="511" spans="1:5" hidden="1" outlineLevel="2">
      <c r="A511" s="969"/>
      <c r="B511" s="970"/>
      <c r="C511" s="970"/>
      <c r="D511" s="970"/>
      <c r="E511" s="1018"/>
    </row>
    <row r="512" spans="1:5" hidden="1" outlineLevel="2">
      <c r="A512" s="969"/>
      <c r="B512" s="970"/>
      <c r="C512" s="970"/>
      <c r="D512" s="970"/>
      <c r="E512" s="1018"/>
    </row>
    <row r="513" spans="1:5" hidden="1" outlineLevel="2">
      <c r="A513" s="969"/>
      <c r="B513" s="970"/>
      <c r="C513" s="970"/>
      <c r="D513" s="970"/>
      <c r="E513" s="1018"/>
    </row>
    <row r="514" spans="1:5" hidden="1" outlineLevel="2">
      <c r="A514" s="969"/>
      <c r="B514" s="970"/>
      <c r="C514" s="970"/>
      <c r="D514" s="970"/>
      <c r="E514" s="1018"/>
    </row>
    <row r="515" spans="1:5" hidden="1" outlineLevel="2">
      <c r="A515" s="969"/>
      <c r="B515" s="970"/>
      <c r="C515" s="970"/>
      <c r="D515" s="970"/>
      <c r="E515" s="1018"/>
    </row>
    <row r="516" spans="1:5" hidden="1" outlineLevel="2">
      <c r="A516" s="969"/>
      <c r="B516" s="970"/>
      <c r="C516" s="970"/>
      <c r="D516" s="970"/>
      <c r="E516" s="1018"/>
    </row>
    <row r="517" spans="1:5" hidden="1" outlineLevel="2">
      <c r="A517" s="969"/>
      <c r="B517" s="970"/>
      <c r="C517" s="970"/>
      <c r="D517" s="970"/>
      <c r="E517" s="1018"/>
    </row>
    <row r="518" spans="1:5" hidden="1" outlineLevel="2">
      <c r="A518" s="969"/>
      <c r="B518" s="970"/>
      <c r="C518" s="970"/>
      <c r="D518" s="970"/>
      <c r="E518" s="1018"/>
    </row>
    <row r="519" spans="1:5" hidden="1" outlineLevel="2">
      <c r="A519" s="969"/>
      <c r="B519" s="970"/>
      <c r="C519" s="970"/>
      <c r="D519" s="970"/>
      <c r="E519" s="1018"/>
    </row>
    <row r="520" spans="1:5" hidden="1" outlineLevel="2">
      <c r="A520" s="969"/>
      <c r="B520" s="970"/>
      <c r="C520" s="970"/>
      <c r="D520" s="970"/>
      <c r="E520" s="1018"/>
    </row>
    <row r="521" spans="1:5" hidden="1" outlineLevel="2">
      <c r="A521" s="969"/>
      <c r="B521" s="970"/>
      <c r="C521" s="970"/>
      <c r="D521" s="970"/>
      <c r="E521" s="1018"/>
    </row>
    <row r="522" spans="1:5" hidden="1" outlineLevel="2">
      <c r="A522" s="969"/>
      <c r="B522" s="970"/>
      <c r="C522" s="970"/>
      <c r="D522" s="970"/>
      <c r="E522" s="1018"/>
    </row>
    <row r="523" spans="1:5" hidden="1" outlineLevel="2">
      <c r="A523" s="969"/>
      <c r="B523" s="970"/>
      <c r="C523" s="970"/>
      <c r="D523" s="970"/>
      <c r="E523" s="1018"/>
    </row>
    <row r="524" spans="1:5" hidden="1" outlineLevel="2">
      <c r="A524" s="969"/>
      <c r="B524" s="970"/>
      <c r="C524" s="970"/>
      <c r="D524" s="970"/>
      <c r="E524" s="1018"/>
    </row>
    <row r="525" spans="1:5" hidden="1" outlineLevel="2">
      <c r="A525" s="969"/>
      <c r="B525" s="970"/>
      <c r="C525" s="970"/>
      <c r="D525" s="970"/>
      <c r="E525" s="1018"/>
    </row>
    <row r="526" spans="1:5" hidden="1" outlineLevel="2">
      <c r="A526" s="969"/>
      <c r="B526" s="970"/>
      <c r="C526" s="970"/>
      <c r="D526" s="970"/>
      <c r="E526" s="1018"/>
    </row>
    <row r="527" spans="1:5" hidden="1" outlineLevel="2">
      <c r="A527" s="969"/>
      <c r="B527" s="970"/>
      <c r="C527" s="970"/>
      <c r="D527" s="970"/>
      <c r="E527" s="1018"/>
    </row>
    <row r="528" spans="1:5" ht="15.75" hidden="1" outlineLevel="2" thickBot="1">
      <c r="A528" s="790"/>
      <c r="B528" s="988"/>
      <c r="C528" s="988"/>
      <c r="D528" s="988"/>
      <c r="E528" s="1019"/>
    </row>
    <row r="529" spans="1:5" ht="15.75" hidden="1" outlineLevel="1" collapsed="1" thickBot="1">
      <c r="A529" s="1020"/>
      <c r="B529" s="1021"/>
      <c r="C529" s="1021"/>
      <c r="D529" s="1021"/>
      <c r="E529" s="1022"/>
    </row>
    <row r="530" spans="1:5" hidden="1" outlineLevel="1">
      <c r="A530" s="1003" t="s">
        <v>3121</v>
      </c>
      <c r="B530" s="1004"/>
      <c r="C530" s="1004"/>
      <c r="D530" s="1005"/>
      <c r="E530" s="1023" t="s">
        <v>79</v>
      </c>
    </row>
    <row r="531" spans="1:5" hidden="1" outlineLevel="1">
      <c r="A531" s="651" t="s">
        <v>24</v>
      </c>
      <c r="B531" s="652"/>
      <c r="C531" s="652"/>
      <c r="D531" s="448"/>
      <c r="E531" s="1024"/>
    </row>
    <row r="532" spans="1:5" hidden="1" outlineLevel="1">
      <c r="A532" s="651" t="s">
        <v>3122</v>
      </c>
      <c r="B532" s="694"/>
      <c r="C532" s="9" t="s">
        <v>3119</v>
      </c>
      <c r="D532" s="449"/>
      <c r="E532" s="1024"/>
    </row>
    <row r="533" spans="1:5" hidden="1" outlineLevel="1">
      <c r="A533" s="695"/>
      <c r="B533" s="694"/>
      <c r="C533" s="9" t="s">
        <v>3123</v>
      </c>
      <c r="D533" s="449"/>
      <c r="E533" s="1024"/>
    </row>
    <row r="534" spans="1:5" hidden="1" outlineLevel="1">
      <c r="A534" s="695"/>
      <c r="B534" s="694"/>
      <c r="C534" s="8" t="s">
        <v>3124</v>
      </c>
      <c r="D534" s="449"/>
      <c r="E534" s="1024"/>
    </row>
    <row r="535" spans="1:5" hidden="1" outlineLevel="1">
      <c r="A535" s="689" t="s">
        <v>3125</v>
      </c>
      <c r="B535" s="690"/>
      <c r="C535" s="690"/>
      <c r="D535" s="1013"/>
      <c r="E535" s="1024"/>
    </row>
    <row r="536" spans="1:5" hidden="1" outlineLevel="1">
      <c r="A536" s="689" t="s">
        <v>61</v>
      </c>
      <c r="B536" s="690"/>
      <c r="C536" s="690"/>
      <c r="D536" s="1013"/>
      <c r="E536" s="1024"/>
    </row>
    <row r="537" spans="1:5" hidden="1" outlineLevel="2">
      <c r="A537" s="1010" t="s">
        <v>61</v>
      </c>
      <c r="B537" s="1011"/>
      <c r="C537" s="1011"/>
      <c r="D537" s="1012"/>
      <c r="E537" s="1027" t="s">
        <v>79</v>
      </c>
    </row>
    <row r="538" spans="1:5" hidden="1" outlineLevel="2">
      <c r="A538" s="1010"/>
      <c r="B538" s="1011"/>
      <c r="C538" s="1011"/>
      <c r="D538" s="1012"/>
      <c r="E538" s="1027"/>
    </row>
    <row r="539" spans="1:5" hidden="1" outlineLevel="2">
      <c r="A539" s="1010"/>
      <c r="B539" s="1011"/>
      <c r="C539" s="1011"/>
      <c r="D539" s="1012"/>
      <c r="E539" s="1027"/>
    </row>
    <row r="540" spans="1:5" hidden="1" outlineLevel="2">
      <c r="A540" s="1010"/>
      <c r="B540" s="1011"/>
      <c r="C540" s="1011"/>
      <c r="D540" s="1012"/>
      <c r="E540" s="1027"/>
    </row>
    <row r="541" spans="1:5" hidden="1" outlineLevel="2">
      <c r="A541" s="1010"/>
      <c r="B541" s="1011"/>
      <c r="C541" s="1011"/>
      <c r="D541" s="1012"/>
      <c r="E541" s="1027"/>
    </row>
    <row r="542" spans="1:5" hidden="1" outlineLevel="2">
      <c r="A542" s="1010"/>
      <c r="B542" s="1011"/>
      <c r="C542" s="1011"/>
      <c r="D542" s="1012"/>
      <c r="E542" s="1027"/>
    </row>
    <row r="543" spans="1:5" hidden="1" outlineLevel="2">
      <c r="A543" s="1010"/>
      <c r="B543" s="1011"/>
      <c r="C543" s="1011"/>
      <c r="D543" s="1012"/>
      <c r="E543" s="1027"/>
    </row>
    <row r="544" spans="1:5" hidden="1" outlineLevel="2">
      <c r="A544" s="1010"/>
      <c r="B544" s="1011"/>
      <c r="C544" s="1011"/>
      <c r="D544" s="1012"/>
      <c r="E544" s="1027"/>
    </row>
    <row r="545" spans="1:5" hidden="1" outlineLevel="2">
      <c r="A545" s="1010"/>
      <c r="B545" s="1011"/>
      <c r="C545" s="1011"/>
      <c r="D545" s="1012"/>
      <c r="E545" s="1027"/>
    </row>
    <row r="546" spans="1:5" hidden="1" outlineLevel="2">
      <c r="A546" s="1010"/>
      <c r="B546" s="1011"/>
      <c r="C546" s="1011"/>
      <c r="D546" s="1012"/>
      <c r="E546" s="1027"/>
    </row>
    <row r="547" spans="1:5" hidden="1" outlineLevel="2">
      <c r="A547" s="1010"/>
      <c r="B547" s="1011"/>
      <c r="C547" s="1011"/>
      <c r="D547" s="1012"/>
      <c r="E547" s="1027"/>
    </row>
    <row r="548" spans="1:5" hidden="1" outlineLevel="2">
      <c r="A548" s="1010"/>
      <c r="B548" s="1011"/>
      <c r="C548" s="1011"/>
      <c r="D548" s="1012"/>
      <c r="E548" s="1027"/>
    </row>
    <row r="549" spans="1:5" hidden="1" outlineLevel="2">
      <c r="A549" s="1010"/>
      <c r="B549" s="1011"/>
      <c r="C549" s="1011"/>
      <c r="D549" s="1012"/>
      <c r="E549" s="1027"/>
    </row>
    <row r="550" spans="1:5" hidden="1" outlineLevel="2">
      <c r="A550" s="1010"/>
      <c r="B550" s="1011"/>
      <c r="C550" s="1011"/>
      <c r="D550" s="1012"/>
      <c r="E550" s="1027"/>
    </row>
    <row r="551" spans="1:5" hidden="1" outlineLevel="2">
      <c r="A551" s="1010"/>
      <c r="B551" s="1011"/>
      <c r="C551" s="1011"/>
      <c r="D551" s="1012"/>
      <c r="E551" s="1027"/>
    </row>
    <row r="552" spans="1:5" hidden="1" outlineLevel="2">
      <c r="A552" s="1010"/>
      <c r="B552" s="1011"/>
      <c r="C552" s="1011"/>
      <c r="D552" s="1012"/>
      <c r="E552" s="1027"/>
    </row>
    <row r="553" spans="1:5" hidden="1" outlineLevel="2">
      <c r="A553" s="1010"/>
      <c r="B553" s="1011"/>
      <c r="C553" s="1011"/>
      <c r="D553" s="1012"/>
      <c r="E553" s="1027"/>
    </row>
    <row r="554" spans="1:5" hidden="1" outlineLevel="2">
      <c r="A554" s="1010"/>
      <c r="B554" s="1011"/>
      <c r="C554" s="1011"/>
      <c r="D554" s="1012"/>
      <c r="E554" s="1027"/>
    </row>
    <row r="555" spans="1:5" hidden="1" outlineLevel="2">
      <c r="A555" s="1010"/>
      <c r="B555" s="1011"/>
      <c r="C555" s="1011"/>
      <c r="D555" s="1012"/>
      <c r="E555" s="1027"/>
    </row>
    <row r="556" spans="1:5" ht="15.75" hidden="1" outlineLevel="2" thickBot="1">
      <c r="A556" s="1014"/>
      <c r="B556" s="1015"/>
      <c r="C556" s="1015"/>
      <c r="D556" s="1016"/>
      <c r="E556" s="1028"/>
    </row>
    <row r="557" spans="1:5" hidden="1" outlineLevel="1" collapsed="1">
      <c r="A557" s="984" t="s">
        <v>3126</v>
      </c>
      <c r="B557" s="985"/>
      <c r="C557" s="985"/>
      <c r="D557" s="985"/>
      <c r="E557" s="1025" t="s">
        <v>79</v>
      </c>
    </row>
    <row r="558" spans="1:5" ht="15.75" hidden="1" outlineLevel="1" thickBot="1">
      <c r="A558" s="969"/>
      <c r="B558" s="970"/>
      <c r="C558" s="970"/>
      <c r="D558" s="970"/>
      <c r="E558" s="1026"/>
    </row>
    <row r="559" spans="1:5" hidden="1" outlineLevel="2">
      <c r="A559" s="969"/>
      <c r="B559" s="970"/>
      <c r="C559" s="970"/>
      <c r="D559" s="970"/>
      <c r="E559" s="1017" t="s">
        <v>79</v>
      </c>
    </row>
    <row r="560" spans="1:5" hidden="1" outlineLevel="2">
      <c r="A560" s="969"/>
      <c r="B560" s="970"/>
      <c r="C560" s="970"/>
      <c r="D560" s="970"/>
      <c r="E560" s="1018"/>
    </row>
    <row r="561" spans="1:5" hidden="1" outlineLevel="2">
      <c r="A561" s="969"/>
      <c r="B561" s="970"/>
      <c r="C561" s="970"/>
      <c r="D561" s="970"/>
      <c r="E561" s="1018"/>
    </row>
    <row r="562" spans="1:5" hidden="1" outlineLevel="2">
      <c r="A562" s="969"/>
      <c r="B562" s="970"/>
      <c r="C562" s="970"/>
      <c r="D562" s="970"/>
      <c r="E562" s="1018"/>
    </row>
    <row r="563" spans="1:5" hidden="1" outlineLevel="2">
      <c r="A563" s="969"/>
      <c r="B563" s="970"/>
      <c r="C563" s="970"/>
      <c r="D563" s="970"/>
      <c r="E563" s="1018"/>
    </row>
    <row r="564" spans="1:5" hidden="1" outlineLevel="2">
      <c r="A564" s="969"/>
      <c r="B564" s="970"/>
      <c r="C564" s="970"/>
      <c r="D564" s="970"/>
      <c r="E564" s="1018"/>
    </row>
    <row r="565" spans="1:5" hidden="1" outlineLevel="2">
      <c r="A565" s="969"/>
      <c r="B565" s="970"/>
      <c r="C565" s="970"/>
      <c r="D565" s="970"/>
      <c r="E565" s="1018"/>
    </row>
    <row r="566" spans="1:5" hidden="1" outlineLevel="2">
      <c r="A566" s="969"/>
      <c r="B566" s="970"/>
      <c r="C566" s="970"/>
      <c r="D566" s="970"/>
      <c r="E566" s="1018"/>
    </row>
    <row r="567" spans="1:5" hidden="1" outlineLevel="2">
      <c r="A567" s="969"/>
      <c r="B567" s="970"/>
      <c r="C567" s="970"/>
      <c r="D567" s="970"/>
      <c r="E567" s="1018"/>
    </row>
    <row r="568" spans="1:5" hidden="1" outlineLevel="2">
      <c r="A568" s="969"/>
      <c r="B568" s="970"/>
      <c r="C568" s="970"/>
      <c r="D568" s="970"/>
      <c r="E568" s="1018"/>
    </row>
    <row r="569" spans="1:5" hidden="1" outlineLevel="2">
      <c r="A569" s="969"/>
      <c r="B569" s="970"/>
      <c r="C569" s="970"/>
      <c r="D569" s="970"/>
      <c r="E569" s="1018"/>
    </row>
    <row r="570" spans="1:5" hidden="1" outlineLevel="2">
      <c r="A570" s="969"/>
      <c r="B570" s="970"/>
      <c r="C570" s="970"/>
      <c r="D570" s="970"/>
      <c r="E570" s="1018"/>
    </row>
    <row r="571" spans="1:5" hidden="1" outlineLevel="2">
      <c r="A571" s="969"/>
      <c r="B571" s="970"/>
      <c r="C571" s="970"/>
      <c r="D571" s="970"/>
      <c r="E571" s="1018"/>
    </row>
    <row r="572" spans="1:5" hidden="1" outlineLevel="2">
      <c r="A572" s="969"/>
      <c r="B572" s="970"/>
      <c r="C572" s="970"/>
      <c r="D572" s="970"/>
      <c r="E572" s="1018"/>
    </row>
    <row r="573" spans="1:5" hidden="1" outlineLevel="2">
      <c r="A573" s="969"/>
      <c r="B573" s="970"/>
      <c r="C573" s="970"/>
      <c r="D573" s="970"/>
      <c r="E573" s="1018"/>
    </row>
    <row r="574" spans="1:5" hidden="1" outlineLevel="2">
      <c r="A574" s="969"/>
      <c r="B574" s="970"/>
      <c r="C574" s="970"/>
      <c r="D574" s="970"/>
      <c r="E574" s="1018"/>
    </row>
    <row r="575" spans="1:5" hidden="1" outlineLevel="2">
      <c r="A575" s="969"/>
      <c r="B575" s="970"/>
      <c r="C575" s="970"/>
      <c r="D575" s="970"/>
      <c r="E575" s="1018"/>
    </row>
    <row r="576" spans="1:5" hidden="1" outlineLevel="2">
      <c r="A576" s="969"/>
      <c r="B576" s="970"/>
      <c r="C576" s="970"/>
      <c r="D576" s="970"/>
      <c r="E576" s="1018"/>
    </row>
    <row r="577" spans="1:5" hidden="1" outlineLevel="2">
      <c r="A577" s="969"/>
      <c r="B577" s="970"/>
      <c r="C577" s="970"/>
      <c r="D577" s="970"/>
      <c r="E577" s="1018"/>
    </row>
    <row r="578" spans="1:5" ht="15.75" hidden="1" outlineLevel="2" thickBot="1">
      <c r="A578" s="790"/>
      <c r="B578" s="988"/>
      <c r="C578" s="988"/>
      <c r="D578" s="988"/>
      <c r="E578" s="1019"/>
    </row>
    <row r="579" spans="1:5" ht="15.75" hidden="1" outlineLevel="1" collapsed="1" thickBot="1">
      <c r="A579" s="1020"/>
      <c r="B579" s="1021"/>
      <c r="C579" s="1021"/>
      <c r="D579" s="1021"/>
      <c r="E579" s="1022"/>
    </row>
    <row r="580" spans="1:5" hidden="1" outlineLevel="1">
      <c r="A580" s="1003" t="s">
        <v>3121</v>
      </c>
      <c r="B580" s="1004"/>
      <c r="C580" s="1004"/>
      <c r="D580" s="1005"/>
      <c r="E580" s="1023" t="s">
        <v>79</v>
      </c>
    </row>
    <row r="581" spans="1:5" hidden="1" outlineLevel="1">
      <c r="A581" s="651" t="s">
        <v>24</v>
      </c>
      <c r="B581" s="652"/>
      <c r="C581" s="652"/>
      <c r="D581" s="448"/>
      <c r="E581" s="1024"/>
    </row>
    <row r="582" spans="1:5" hidden="1" outlineLevel="1">
      <c r="A582" s="651" t="s">
        <v>3122</v>
      </c>
      <c r="B582" s="694"/>
      <c r="C582" s="9" t="s">
        <v>3119</v>
      </c>
      <c r="D582" s="449"/>
      <c r="E582" s="1024"/>
    </row>
    <row r="583" spans="1:5" hidden="1" outlineLevel="1">
      <c r="A583" s="695"/>
      <c r="B583" s="694"/>
      <c r="C583" s="9" t="s">
        <v>3123</v>
      </c>
      <c r="D583" s="449"/>
      <c r="E583" s="1024"/>
    </row>
    <row r="584" spans="1:5" hidden="1" outlineLevel="1">
      <c r="A584" s="695"/>
      <c r="B584" s="694"/>
      <c r="C584" s="8" t="s">
        <v>3124</v>
      </c>
      <c r="D584" s="449"/>
      <c r="E584" s="1024"/>
    </row>
    <row r="585" spans="1:5" hidden="1" outlineLevel="1">
      <c r="A585" s="689" t="s">
        <v>3125</v>
      </c>
      <c r="B585" s="690"/>
      <c r="C585" s="690"/>
      <c r="D585" s="1013"/>
      <c r="E585" s="1024"/>
    </row>
    <row r="586" spans="1:5" hidden="1" outlineLevel="1">
      <c r="A586" s="689" t="s">
        <v>61</v>
      </c>
      <c r="B586" s="690"/>
      <c r="C586" s="690"/>
      <c r="D586" s="1013"/>
      <c r="E586" s="1024"/>
    </row>
    <row r="587" spans="1:5" hidden="1" outlineLevel="2">
      <c r="A587" s="1010" t="s">
        <v>61</v>
      </c>
      <c r="B587" s="1011"/>
      <c r="C587" s="1011"/>
      <c r="D587" s="1012"/>
      <c r="E587" s="1027" t="s">
        <v>79</v>
      </c>
    </row>
    <row r="588" spans="1:5" hidden="1" outlineLevel="2">
      <c r="A588" s="1010"/>
      <c r="B588" s="1011"/>
      <c r="C588" s="1011"/>
      <c r="D588" s="1012"/>
      <c r="E588" s="1027"/>
    </row>
    <row r="589" spans="1:5" hidden="1" outlineLevel="2">
      <c r="A589" s="1010"/>
      <c r="B589" s="1011"/>
      <c r="C589" s="1011"/>
      <c r="D589" s="1012"/>
      <c r="E589" s="1027"/>
    </row>
    <row r="590" spans="1:5" hidden="1" outlineLevel="2">
      <c r="A590" s="1010"/>
      <c r="B590" s="1011"/>
      <c r="C590" s="1011"/>
      <c r="D590" s="1012"/>
      <c r="E590" s="1027"/>
    </row>
    <row r="591" spans="1:5" hidden="1" outlineLevel="2">
      <c r="A591" s="1010"/>
      <c r="B591" s="1011"/>
      <c r="C591" s="1011"/>
      <c r="D591" s="1012"/>
      <c r="E591" s="1027"/>
    </row>
    <row r="592" spans="1:5" hidden="1" outlineLevel="2">
      <c r="A592" s="1010"/>
      <c r="B592" s="1011"/>
      <c r="C592" s="1011"/>
      <c r="D592" s="1012"/>
      <c r="E592" s="1027"/>
    </row>
    <row r="593" spans="1:5" hidden="1" outlineLevel="2">
      <c r="A593" s="1010"/>
      <c r="B593" s="1011"/>
      <c r="C593" s="1011"/>
      <c r="D593" s="1012"/>
      <c r="E593" s="1027"/>
    </row>
    <row r="594" spans="1:5" hidden="1" outlineLevel="2">
      <c r="A594" s="1010"/>
      <c r="B594" s="1011"/>
      <c r="C594" s="1011"/>
      <c r="D594" s="1012"/>
      <c r="E594" s="1027"/>
    </row>
    <row r="595" spans="1:5" hidden="1" outlineLevel="2">
      <c r="A595" s="1010"/>
      <c r="B595" s="1011"/>
      <c r="C595" s="1011"/>
      <c r="D595" s="1012"/>
      <c r="E595" s="1027"/>
    </row>
    <row r="596" spans="1:5" hidden="1" outlineLevel="2">
      <c r="A596" s="1010"/>
      <c r="B596" s="1011"/>
      <c r="C596" s="1011"/>
      <c r="D596" s="1012"/>
      <c r="E596" s="1027"/>
    </row>
    <row r="597" spans="1:5" hidden="1" outlineLevel="2">
      <c r="A597" s="1010"/>
      <c r="B597" s="1011"/>
      <c r="C597" s="1011"/>
      <c r="D597" s="1012"/>
      <c r="E597" s="1027"/>
    </row>
    <row r="598" spans="1:5" hidden="1" outlineLevel="2">
      <c r="A598" s="1010"/>
      <c r="B598" s="1011"/>
      <c r="C598" s="1011"/>
      <c r="D598" s="1012"/>
      <c r="E598" s="1027"/>
    </row>
    <row r="599" spans="1:5" hidden="1" outlineLevel="2">
      <c r="A599" s="1010"/>
      <c r="B599" s="1011"/>
      <c r="C599" s="1011"/>
      <c r="D599" s="1012"/>
      <c r="E599" s="1027"/>
    </row>
    <row r="600" spans="1:5" hidden="1" outlineLevel="2">
      <c r="A600" s="1010"/>
      <c r="B600" s="1011"/>
      <c r="C600" s="1011"/>
      <c r="D600" s="1012"/>
      <c r="E600" s="1027"/>
    </row>
    <row r="601" spans="1:5" hidden="1" outlineLevel="2">
      <c r="A601" s="1010"/>
      <c r="B601" s="1011"/>
      <c r="C601" s="1011"/>
      <c r="D601" s="1012"/>
      <c r="E601" s="1027"/>
    </row>
    <row r="602" spans="1:5" hidden="1" outlineLevel="2">
      <c r="A602" s="1010"/>
      <c r="B602" s="1011"/>
      <c r="C602" s="1011"/>
      <c r="D602" s="1012"/>
      <c r="E602" s="1027"/>
    </row>
    <row r="603" spans="1:5" hidden="1" outlineLevel="2">
      <c r="A603" s="1010"/>
      <c r="B603" s="1011"/>
      <c r="C603" s="1011"/>
      <c r="D603" s="1012"/>
      <c r="E603" s="1027"/>
    </row>
    <row r="604" spans="1:5" hidden="1" outlineLevel="2">
      <c r="A604" s="1010"/>
      <c r="B604" s="1011"/>
      <c r="C604" s="1011"/>
      <c r="D604" s="1012"/>
      <c r="E604" s="1027"/>
    </row>
    <row r="605" spans="1:5" hidden="1" outlineLevel="2">
      <c r="A605" s="1010"/>
      <c r="B605" s="1011"/>
      <c r="C605" s="1011"/>
      <c r="D605" s="1012"/>
      <c r="E605" s="1027"/>
    </row>
    <row r="606" spans="1:5" ht="15.75" hidden="1" outlineLevel="2" thickBot="1">
      <c r="A606" s="1014"/>
      <c r="B606" s="1015"/>
      <c r="C606" s="1015"/>
      <c r="D606" s="1016"/>
      <c r="E606" s="1028"/>
    </row>
    <row r="607" spans="1:5" hidden="1" outlineLevel="1" collapsed="1">
      <c r="A607" s="984" t="s">
        <v>3126</v>
      </c>
      <c r="B607" s="985"/>
      <c r="C607" s="985"/>
      <c r="D607" s="985"/>
      <c r="E607" s="1025" t="s">
        <v>79</v>
      </c>
    </row>
    <row r="608" spans="1:5" ht="15.75" hidden="1" outlineLevel="1" thickBot="1">
      <c r="A608" s="969"/>
      <c r="B608" s="970"/>
      <c r="C608" s="970"/>
      <c r="D608" s="970"/>
      <c r="E608" s="1026"/>
    </row>
    <row r="609" spans="1:5" hidden="1" outlineLevel="2">
      <c r="A609" s="969"/>
      <c r="B609" s="970"/>
      <c r="C609" s="970"/>
      <c r="D609" s="970"/>
      <c r="E609" s="1017" t="s">
        <v>79</v>
      </c>
    </row>
    <row r="610" spans="1:5" hidden="1" outlineLevel="2">
      <c r="A610" s="969"/>
      <c r="B610" s="970"/>
      <c r="C610" s="970"/>
      <c r="D610" s="970"/>
      <c r="E610" s="1018"/>
    </row>
    <row r="611" spans="1:5" hidden="1" outlineLevel="2">
      <c r="A611" s="969"/>
      <c r="B611" s="970"/>
      <c r="C611" s="970"/>
      <c r="D611" s="970"/>
      <c r="E611" s="1018"/>
    </row>
    <row r="612" spans="1:5" hidden="1" outlineLevel="2">
      <c r="A612" s="969"/>
      <c r="B612" s="970"/>
      <c r="C612" s="970"/>
      <c r="D612" s="970"/>
      <c r="E612" s="1018"/>
    </row>
    <row r="613" spans="1:5" hidden="1" outlineLevel="2">
      <c r="A613" s="969"/>
      <c r="B613" s="970"/>
      <c r="C613" s="970"/>
      <c r="D613" s="970"/>
      <c r="E613" s="1018"/>
    </row>
    <row r="614" spans="1:5" hidden="1" outlineLevel="2">
      <c r="A614" s="969"/>
      <c r="B614" s="970"/>
      <c r="C614" s="970"/>
      <c r="D614" s="970"/>
      <c r="E614" s="1018"/>
    </row>
    <row r="615" spans="1:5" hidden="1" outlineLevel="2">
      <c r="A615" s="969"/>
      <c r="B615" s="970"/>
      <c r="C615" s="970"/>
      <c r="D615" s="970"/>
      <c r="E615" s="1018"/>
    </row>
    <row r="616" spans="1:5" hidden="1" outlineLevel="2">
      <c r="A616" s="969"/>
      <c r="B616" s="970"/>
      <c r="C616" s="970"/>
      <c r="D616" s="970"/>
      <c r="E616" s="1018"/>
    </row>
    <row r="617" spans="1:5" hidden="1" outlineLevel="2">
      <c r="A617" s="969"/>
      <c r="B617" s="970"/>
      <c r="C617" s="970"/>
      <c r="D617" s="970"/>
      <c r="E617" s="1018"/>
    </row>
    <row r="618" spans="1:5" hidden="1" outlineLevel="2">
      <c r="A618" s="969"/>
      <c r="B618" s="970"/>
      <c r="C618" s="970"/>
      <c r="D618" s="970"/>
      <c r="E618" s="1018"/>
    </row>
    <row r="619" spans="1:5" hidden="1" outlineLevel="2">
      <c r="A619" s="969"/>
      <c r="B619" s="970"/>
      <c r="C619" s="970"/>
      <c r="D619" s="970"/>
      <c r="E619" s="1018"/>
    </row>
    <row r="620" spans="1:5" hidden="1" outlineLevel="2">
      <c r="A620" s="969"/>
      <c r="B620" s="970"/>
      <c r="C620" s="970"/>
      <c r="D620" s="970"/>
      <c r="E620" s="1018"/>
    </row>
    <row r="621" spans="1:5" hidden="1" outlineLevel="2">
      <c r="A621" s="969"/>
      <c r="B621" s="970"/>
      <c r="C621" s="970"/>
      <c r="D621" s="970"/>
      <c r="E621" s="1018"/>
    </row>
    <row r="622" spans="1:5" hidden="1" outlineLevel="2">
      <c r="A622" s="969"/>
      <c r="B622" s="970"/>
      <c r="C622" s="970"/>
      <c r="D622" s="970"/>
      <c r="E622" s="1018"/>
    </row>
    <row r="623" spans="1:5" hidden="1" outlineLevel="2">
      <c r="A623" s="969"/>
      <c r="B623" s="970"/>
      <c r="C623" s="970"/>
      <c r="D623" s="970"/>
      <c r="E623" s="1018"/>
    </row>
    <row r="624" spans="1:5" hidden="1" outlineLevel="2">
      <c r="A624" s="969"/>
      <c r="B624" s="970"/>
      <c r="C624" s="970"/>
      <c r="D624" s="970"/>
      <c r="E624" s="1018"/>
    </row>
    <row r="625" spans="1:5" hidden="1" outlineLevel="2">
      <c r="A625" s="969"/>
      <c r="B625" s="970"/>
      <c r="C625" s="970"/>
      <c r="D625" s="970"/>
      <c r="E625" s="1018"/>
    </row>
    <row r="626" spans="1:5" hidden="1" outlineLevel="2">
      <c r="A626" s="969"/>
      <c r="B626" s="970"/>
      <c r="C626" s="970"/>
      <c r="D626" s="970"/>
      <c r="E626" s="1018"/>
    </row>
    <row r="627" spans="1:5" hidden="1" outlineLevel="2">
      <c r="A627" s="969"/>
      <c r="B627" s="970"/>
      <c r="C627" s="970"/>
      <c r="D627" s="970"/>
      <c r="E627" s="1018"/>
    </row>
    <row r="628" spans="1:5" ht="15.75" hidden="1" outlineLevel="2" thickBot="1">
      <c r="A628" s="790"/>
      <c r="B628" s="988"/>
      <c r="C628" s="988"/>
      <c r="D628" s="988"/>
      <c r="E628" s="1019"/>
    </row>
    <row r="629" spans="1:5" ht="15.75" hidden="1" outlineLevel="1" collapsed="1" thickBot="1">
      <c r="A629" s="1020"/>
      <c r="B629" s="1021"/>
      <c r="C629" s="1021"/>
      <c r="D629" s="1021"/>
      <c r="E629" s="1022"/>
    </row>
    <row r="630" spans="1:5" hidden="1" outlineLevel="1">
      <c r="A630" s="1003" t="s">
        <v>3121</v>
      </c>
      <c r="B630" s="1004"/>
      <c r="C630" s="1004"/>
      <c r="D630" s="1005"/>
      <c r="E630" s="1023" t="s">
        <v>79</v>
      </c>
    </row>
    <row r="631" spans="1:5" hidden="1" outlineLevel="1">
      <c r="A631" s="651" t="s">
        <v>24</v>
      </c>
      <c r="B631" s="652"/>
      <c r="C631" s="652"/>
      <c r="D631" s="448"/>
      <c r="E631" s="1024"/>
    </row>
    <row r="632" spans="1:5" hidden="1" outlineLevel="1">
      <c r="A632" s="651" t="s">
        <v>3122</v>
      </c>
      <c r="B632" s="694"/>
      <c r="C632" s="9" t="s">
        <v>3119</v>
      </c>
      <c r="D632" s="449"/>
      <c r="E632" s="1024"/>
    </row>
    <row r="633" spans="1:5" hidden="1" outlineLevel="1">
      <c r="A633" s="695"/>
      <c r="B633" s="694"/>
      <c r="C633" s="9" t="s">
        <v>3123</v>
      </c>
      <c r="D633" s="449"/>
      <c r="E633" s="1024"/>
    </row>
    <row r="634" spans="1:5" hidden="1" outlineLevel="1">
      <c r="A634" s="695"/>
      <c r="B634" s="694"/>
      <c r="C634" s="8" t="s">
        <v>3124</v>
      </c>
      <c r="D634" s="449"/>
      <c r="E634" s="1024"/>
    </row>
    <row r="635" spans="1:5" hidden="1" outlineLevel="1">
      <c r="A635" s="689" t="s">
        <v>3125</v>
      </c>
      <c r="B635" s="690"/>
      <c r="C635" s="690"/>
      <c r="D635" s="1013"/>
      <c r="E635" s="1024"/>
    </row>
    <row r="636" spans="1:5" hidden="1" outlineLevel="1">
      <c r="A636" s="689" t="s">
        <v>61</v>
      </c>
      <c r="B636" s="690"/>
      <c r="C636" s="690"/>
      <c r="D636" s="1013"/>
      <c r="E636" s="1024"/>
    </row>
    <row r="637" spans="1:5" hidden="1" outlineLevel="2">
      <c r="A637" s="1010" t="s">
        <v>61</v>
      </c>
      <c r="B637" s="1011"/>
      <c r="C637" s="1011"/>
      <c r="D637" s="1012"/>
      <c r="E637" s="1027" t="s">
        <v>79</v>
      </c>
    </row>
    <row r="638" spans="1:5" hidden="1" outlineLevel="2">
      <c r="A638" s="1010"/>
      <c r="B638" s="1011"/>
      <c r="C638" s="1011"/>
      <c r="D638" s="1012"/>
      <c r="E638" s="1027"/>
    </row>
    <row r="639" spans="1:5" hidden="1" outlineLevel="2">
      <c r="A639" s="1010"/>
      <c r="B639" s="1011"/>
      <c r="C639" s="1011"/>
      <c r="D639" s="1012"/>
      <c r="E639" s="1027"/>
    </row>
    <row r="640" spans="1:5" hidden="1" outlineLevel="2">
      <c r="A640" s="1010"/>
      <c r="B640" s="1011"/>
      <c r="C640" s="1011"/>
      <c r="D640" s="1012"/>
      <c r="E640" s="1027"/>
    </row>
    <row r="641" spans="1:5" hidden="1" outlineLevel="2">
      <c r="A641" s="1010"/>
      <c r="B641" s="1011"/>
      <c r="C641" s="1011"/>
      <c r="D641" s="1012"/>
      <c r="E641" s="1027"/>
    </row>
    <row r="642" spans="1:5" hidden="1" outlineLevel="2">
      <c r="A642" s="1010"/>
      <c r="B642" s="1011"/>
      <c r="C642" s="1011"/>
      <c r="D642" s="1012"/>
      <c r="E642" s="1027"/>
    </row>
    <row r="643" spans="1:5" hidden="1" outlineLevel="2">
      <c r="A643" s="1010"/>
      <c r="B643" s="1011"/>
      <c r="C643" s="1011"/>
      <c r="D643" s="1012"/>
      <c r="E643" s="1027"/>
    </row>
    <row r="644" spans="1:5" hidden="1" outlineLevel="2">
      <c r="A644" s="1010"/>
      <c r="B644" s="1011"/>
      <c r="C644" s="1011"/>
      <c r="D644" s="1012"/>
      <c r="E644" s="1027"/>
    </row>
    <row r="645" spans="1:5" hidden="1" outlineLevel="2">
      <c r="A645" s="1010"/>
      <c r="B645" s="1011"/>
      <c r="C645" s="1011"/>
      <c r="D645" s="1012"/>
      <c r="E645" s="1027"/>
    </row>
    <row r="646" spans="1:5" hidden="1" outlineLevel="2">
      <c r="A646" s="1010"/>
      <c r="B646" s="1011"/>
      <c r="C646" s="1011"/>
      <c r="D646" s="1012"/>
      <c r="E646" s="1027"/>
    </row>
    <row r="647" spans="1:5" hidden="1" outlineLevel="2">
      <c r="A647" s="1010"/>
      <c r="B647" s="1011"/>
      <c r="C647" s="1011"/>
      <c r="D647" s="1012"/>
      <c r="E647" s="1027"/>
    </row>
    <row r="648" spans="1:5" hidden="1" outlineLevel="2">
      <c r="A648" s="1010"/>
      <c r="B648" s="1011"/>
      <c r="C648" s="1011"/>
      <c r="D648" s="1012"/>
      <c r="E648" s="1027"/>
    </row>
    <row r="649" spans="1:5" hidden="1" outlineLevel="2">
      <c r="A649" s="1010"/>
      <c r="B649" s="1011"/>
      <c r="C649" s="1011"/>
      <c r="D649" s="1012"/>
      <c r="E649" s="1027"/>
    </row>
    <row r="650" spans="1:5" hidden="1" outlineLevel="2">
      <c r="A650" s="1010"/>
      <c r="B650" s="1011"/>
      <c r="C650" s="1011"/>
      <c r="D650" s="1012"/>
      <c r="E650" s="1027"/>
    </row>
    <row r="651" spans="1:5" hidden="1" outlineLevel="2">
      <c r="A651" s="1010"/>
      <c r="B651" s="1011"/>
      <c r="C651" s="1011"/>
      <c r="D651" s="1012"/>
      <c r="E651" s="1027"/>
    </row>
    <row r="652" spans="1:5" hidden="1" outlineLevel="2">
      <c r="A652" s="1010"/>
      <c r="B652" s="1011"/>
      <c r="C652" s="1011"/>
      <c r="D652" s="1012"/>
      <c r="E652" s="1027"/>
    </row>
    <row r="653" spans="1:5" hidden="1" outlineLevel="2">
      <c r="A653" s="1010"/>
      <c r="B653" s="1011"/>
      <c r="C653" s="1011"/>
      <c r="D653" s="1012"/>
      <c r="E653" s="1027"/>
    </row>
    <row r="654" spans="1:5" hidden="1" outlineLevel="2">
      <c r="A654" s="1010"/>
      <c r="B654" s="1011"/>
      <c r="C654" s="1011"/>
      <c r="D654" s="1012"/>
      <c r="E654" s="1027"/>
    </row>
    <row r="655" spans="1:5" hidden="1" outlineLevel="2">
      <c r="A655" s="1010"/>
      <c r="B655" s="1011"/>
      <c r="C655" s="1011"/>
      <c r="D655" s="1012"/>
      <c r="E655" s="1027"/>
    </row>
    <row r="656" spans="1:5" ht="15.75" hidden="1" outlineLevel="2" thickBot="1">
      <c r="A656" s="1014"/>
      <c r="B656" s="1015"/>
      <c r="C656" s="1015"/>
      <c r="D656" s="1016"/>
      <c r="E656" s="1028"/>
    </row>
    <row r="657" spans="1:5" hidden="1" outlineLevel="1" collapsed="1">
      <c r="A657" s="984" t="s">
        <v>3126</v>
      </c>
      <c r="B657" s="985"/>
      <c r="C657" s="985"/>
      <c r="D657" s="985"/>
      <c r="E657" s="1025" t="s">
        <v>79</v>
      </c>
    </row>
    <row r="658" spans="1:5" ht="15.75" hidden="1" outlineLevel="1" thickBot="1">
      <c r="A658" s="969"/>
      <c r="B658" s="970"/>
      <c r="C658" s="970"/>
      <c r="D658" s="970"/>
      <c r="E658" s="1026"/>
    </row>
    <row r="659" spans="1:5" hidden="1" outlineLevel="2">
      <c r="A659" s="969"/>
      <c r="B659" s="970"/>
      <c r="C659" s="970"/>
      <c r="D659" s="970"/>
      <c r="E659" s="1017" t="s">
        <v>79</v>
      </c>
    </row>
    <row r="660" spans="1:5" hidden="1" outlineLevel="2">
      <c r="A660" s="969"/>
      <c r="B660" s="970"/>
      <c r="C660" s="970"/>
      <c r="D660" s="970"/>
      <c r="E660" s="1018"/>
    </row>
    <row r="661" spans="1:5" hidden="1" outlineLevel="2">
      <c r="A661" s="969"/>
      <c r="B661" s="970"/>
      <c r="C661" s="970"/>
      <c r="D661" s="970"/>
      <c r="E661" s="1018"/>
    </row>
    <row r="662" spans="1:5" hidden="1" outlineLevel="2">
      <c r="A662" s="969"/>
      <c r="B662" s="970"/>
      <c r="C662" s="970"/>
      <c r="D662" s="970"/>
      <c r="E662" s="1018"/>
    </row>
    <row r="663" spans="1:5" hidden="1" outlineLevel="2">
      <c r="A663" s="969"/>
      <c r="B663" s="970"/>
      <c r="C663" s="970"/>
      <c r="D663" s="970"/>
      <c r="E663" s="1018"/>
    </row>
    <row r="664" spans="1:5" hidden="1" outlineLevel="2">
      <c r="A664" s="969"/>
      <c r="B664" s="970"/>
      <c r="C664" s="970"/>
      <c r="D664" s="970"/>
      <c r="E664" s="1018"/>
    </row>
    <row r="665" spans="1:5" hidden="1" outlineLevel="2">
      <c r="A665" s="969"/>
      <c r="B665" s="970"/>
      <c r="C665" s="970"/>
      <c r="D665" s="970"/>
      <c r="E665" s="1018"/>
    </row>
    <row r="666" spans="1:5" hidden="1" outlineLevel="2">
      <c r="A666" s="969"/>
      <c r="B666" s="970"/>
      <c r="C666" s="970"/>
      <c r="D666" s="970"/>
      <c r="E666" s="1018"/>
    </row>
    <row r="667" spans="1:5" hidden="1" outlineLevel="2">
      <c r="A667" s="969"/>
      <c r="B667" s="970"/>
      <c r="C667" s="970"/>
      <c r="D667" s="970"/>
      <c r="E667" s="1018"/>
    </row>
    <row r="668" spans="1:5" hidden="1" outlineLevel="2">
      <c r="A668" s="969"/>
      <c r="B668" s="970"/>
      <c r="C668" s="970"/>
      <c r="D668" s="970"/>
      <c r="E668" s="1018"/>
    </row>
    <row r="669" spans="1:5" hidden="1" outlineLevel="2">
      <c r="A669" s="969"/>
      <c r="B669" s="970"/>
      <c r="C669" s="970"/>
      <c r="D669" s="970"/>
      <c r="E669" s="1018"/>
    </row>
    <row r="670" spans="1:5" hidden="1" outlineLevel="2">
      <c r="A670" s="969"/>
      <c r="B670" s="970"/>
      <c r="C670" s="970"/>
      <c r="D670" s="970"/>
      <c r="E670" s="1018"/>
    </row>
    <row r="671" spans="1:5" hidden="1" outlineLevel="2">
      <c r="A671" s="969"/>
      <c r="B671" s="970"/>
      <c r="C671" s="970"/>
      <c r="D671" s="970"/>
      <c r="E671" s="1018"/>
    </row>
    <row r="672" spans="1:5" hidden="1" outlineLevel="2">
      <c r="A672" s="969"/>
      <c r="B672" s="970"/>
      <c r="C672" s="970"/>
      <c r="D672" s="970"/>
      <c r="E672" s="1018"/>
    </row>
    <row r="673" spans="1:5" hidden="1" outlineLevel="2">
      <c r="A673" s="969"/>
      <c r="B673" s="970"/>
      <c r="C673" s="970"/>
      <c r="D673" s="970"/>
      <c r="E673" s="1018"/>
    </row>
    <row r="674" spans="1:5" hidden="1" outlineLevel="2">
      <c r="A674" s="969"/>
      <c r="B674" s="970"/>
      <c r="C674" s="970"/>
      <c r="D674" s="970"/>
      <c r="E674" s="1018"/>
    </row>
    <row r="675" spans="1:5" hidden="1" outlineLevel="2">
      <c r="A675" s="969"/>
      <c r="B675" s="970"/>
      <c r="C675" s="970"/>
      <c r="D675" s="970"/>
      <c r="E675" s="1018"/>
    </row>
    <row r="676" spans="1:5" hidden="1" outlineLevel="2">
      <c r="A676" s="969"/>
      <c r="B676" s="970"/>
      <c r="C676" s="970"/>
      <c r="D676" s="970"/>
      <c r="E676" s="1018"/>
    </row>
    <row r="677" spans="1:5" hidden="1" outlineLevel="2">
      <c r="A677" s="969"/>
      <c r="B677" s="970"/>
      <c r="C677" s="970"/>
      <c r="D677" s="970"/>
      <c r="E677" s="1018"/>
    </row>
    <row r="678" spans="1:5" ht="15.75" hidden="1" outlineLevel="2" thickBot="1">
      <c r="A678" s="790"/>
      <c r="B678" s="988"/>
      <c r="C678" s="988"/>
      <c r="D678" s="988"/>
      <c r="E678" s="1019"/>
    </row>
    <row r="679" spans="1:5" ht="15.75" hidden="1" outlineLevel="1" collapsed="1" thickBot="1">
      <c r="A679" s="1020"/>
      <c r="B679" s="1021"/>
      <c r="C679" s="1021"/>
      <c r="D679" s="1021"/>
      <c r="E679" s="1022"/>
    </row>
    <row r="680" spans="1:5" hidden="1" outlineLevel="1">
      <c r="A680" s="1003" t="s">
        <v>3121</v>
      </c>
      <c r="B680" s="1004"/>
      <c r="C680" s="1004"/>
      <c r="D680" s="1005"/>
      <c r="E680" s="1023" t="s">
        <v>79</v>
      </c>
    </row>
    <row r="681" spans="1:5" hidden="1" outlineLevel="1">
      <c r="A681" s="651" t="s">
        <v>24</v>
      </c>
      <c r="B681" s="652"/>
      <c r="C681" s="652"/>
      <c r="D681" s="448"/>
      <c r="E681" s="1024"/>
    </row>
    <row r="682" spans="1:5" hidden="1" outlineLevel="1">
      <c r="A682" s="651" t="s">
        <v>3122</v>
      </c>
      <c r="B682" s="694"/>
      <c r="C682" s="9" t="s">
        <v>3119</v>
      </c>
      <c r="D682" s="449"/>
      <c r="E682" s="1024"/>
    </row>
    <row r="683" spans="1:5" hidden="1" outlineLevel="1">
      <c r="A683" s="695"/>
      <c r="B683" s="694"/>
      <c r="C683" s="9" t="s">
        <v>3123</v>
      </c>
      <c r="D683" s="449"/>
      <c r="E683" s="1024"/>
    </row>
    <row r="684" spans="1:5" hidden="1" outlineLevel="1">
      <c r="A684" s="695"/>
      <c r="B684" s="694"/>
      <c r="C684" s="8" t="s">
        <v>3124</v>
      </c>
      <c r="D684" s="449"/>
      <c r="E684" s="1024"/>
    </row>
    <row r="685" spans="1:5" hidden="1" outlineLevel="1">
      <c r="A685" s="689" t="s">
        <v>3125</v>
      </c>
      <c r="B685" s="690"/>
      <c r="C685" s="690"/>
      <c r="D685" s="1013"/>
      <c r="E685" s="1024"/>
    </row>
    <row r="686" spans="1:5" hidden="1" outlineLevel="1">
      <c r="A686" s="689" t="s">
        <v>61</v>
      </c>
      <c r="B686" s="690"/>
      <c r="C686" s="690"/>
      <c r="D686" s="1013"/>
      <c r="E686" s="1024"/>
    </row>
    <row r="687" spans="1:5" hidden="1" outlineLevel="2">
      <c r="A687" s="1010" t="s">
        <v>61</v>
      </c>
      <c r="B687" s="1011"/>
      <c r="C687" s="1011"/>
      <c r="D687" s="1012"/>
      <c r="E687" s="1027" t="s">
        <v>79</v>
      </c>
    </row>
    <row r="688" spans="1:5" hidden="1" outlineLevel="2">
      <c r="A688" s="1010"/>
      <c r="B688" s="1011"/>
      <c r="C688" s="1011"/>
      <c r="D688" s="1012"/>
      <c r="E688" s="1027"/>
    </row>
    <row r="689" spans="1:5" hidden="1" outlineLevel="2">
      <c r="A689" s="1010"/>
      <c r="B689" s="1011"/>
      <c r="C689" s="1011"/>
      <c r="D689" s="1012"/>
      <c r="E689" s="1027"/>
    </row>
    <row r="690" spans="1:5" hidden="1" outlineLevel="2">
      <c r="A690" s="1010"/>
      <c r="B690" s="1011"/>
      <c r="C690" s="1011"/>
      <c r="D690" s="1012"/>
      <c r="E690" s="1027"/>
    </row>
    <row r="691" spans="1:5" hidden="1" outlineLevel="2">
      <c r="A691" s="1010"/>
      <c r="B691" s="1011"/>
      <c r="C691" s="1011"/>
      <c r="D691" s="1012"/>
      <c r="E691" s="1027"/>
    </row>
    <row r="692" spans="1:5" hidden="1" outlineLevel="2">
      <c r="A692" s="1010"/>
      <c r="B692" s="1011"/>
      <c r="C692" s="1011"/>
      <c r="D692" s="1012"/>
      <c r="E692" s="1027"/>
    </row>
    <row r="693" spans="1:5" hidden="1" outlineLevel="2">
      <c r="A693" s="1010"/>
      <c r="B693" s="1011"/>
      <c r="C693" s="1011"/>
      <c r="D693" s="1012"/>
      <c r="E693" s="1027"/>
    </row>
    <row r="694" spans="1:5" hidden="1" outlineLevel="2">
      <c r="A694" s="1010"/>
      <c r="B694" s="1011"/>
      <c r="C694" s="1011"/>
      <c r="D694" s="1012"/>
      <c r="E694" s="1027"/>
    </row>
    <row r="695" spans="1:5" hidden="1" outlineLevel="2">
      <c r="A695" s="1010"/>
      <c r="B695" s="1011"/>
      <c r="C695" s="1011"/>
      <c r="D695" s="1012"/>
      <c r="E695" s="1027"/>
    </row>
    <row r="696" spans="1:5" hidden="1" outlineLevel="2">
      <c r="A696" s="1010"/>
      <c r="B696" s="1011"/>
      <c r="C696" s="1011"/>
      <c r="D696" s="1012"/>
      <c r="E696" s="1027"/>
    </row>
    <row r="697" spans="1:5" hidden="1" outlineLevel="2">
      <c r="A697" s="1010"/>
      <c r="B697" s="1011"/>
      <c r="C697" s="1011"/>
      <c r="D697" s="1012"/>
      <c r="E697" s="1027"/>
    </row>
    <row r="698" spans="1:5" hidden="1" outlineLevel="2">
      <c r="A698" s="1010"/>
      <c r="B698" s="1011"/>
      <c r="C698" s="1011"/>
      <c r="D698" s="1012"/>
      <c r="E698" s="1027"/>
    </row>
    <row r="699" spans="1:5" hidden="1" outlineLevel="2">
      <c r="A699" s="1010"/>
      <c r="B699" s="1011"/>
      <c r="C699" s="1011"/>
      <c r="D699" s="1012"/>
      <c r="E699" s="1027"/>
    </row>
    <row r="700" spans="1:5" hidden="1" outlineLevel="2">
      <c r="A700" s="1010"/>
      <c r="B700" s="1011"/>
      <c r="C700" s="1011"/>
      <c r="D700" s="1012"/>
      <c r="E700" s="1027"/>
    </row>
    <row r="701" spans="1:5" hidden="1" outlineLevel="2">
      <c r="A701" s="1010"/>
      <c r="B701" s="1011"/>
      <c r="C701" s="1011"/>
      <c r="D701" s="1012"/>
      <c r="E701" s="1027"/>
    </row>
    <row r="702" spans="1:5" hidden="1" outlineLevel="2">
      <c r="A702" s="1010"/>
      <c r="B702" s="1011"/>
      <c r="C702" s="1011"/>
      <c r="D702" s="1012"/>
      <c r="E702" s="1027"/>
    </row>
    <row r="703" spans="1:5" hidden="1" outlineLevel="2">
      <c r="A703" s="1010"/>
      <c r="B703" s="1011"/>
      <c r="C703" s="1011"/>
      <c r="D703" s="1012"/>
      <c r="E703" s="1027"/>
    </row>
    <row r="704" spans="1:5" hidden="1" outlineLevel="2">
      <c r="A704" s="1010"/>
      <c r="B704" s="1011"/>
      <c r="C704" s="1011"/>
      <c r="D704" s="1012"/>
      <c r="E704" s="1027"/>
    </row>
    <row r="705" spans="1:5" hidden="1" outlineLevel="2">
      <c r="A705" s="1010"/>
      <c r="B705" s="1011"/>
      <c r="C705" s="1011"/>
      <c r="D705" s="1012"/>
      <c r="E705" s="1027"/>
    </row>
    <row r="706" spans="1:5" ht="15.75" hidden="1" outlineLevel="2" thickBot="1">
      <c r="A706" s="1014"/>
      <c r="B706" s="1015"/>
      <c r="C706" s="1015"/>
      <c r="D706" s="1016"/>
      <c r="E706" s="1028"/>
    </row>
    <row r="707" spans="1:5" hidden="1" outlineLevel="1" collapsed="1">
      <c r="A707" s="984" t="s">
        <v>3126</v>
      </c>
      <c r="B707" s="985"/>
      <c r="C707" s="985"/>
      <c r="D707" s="985"/>
      <c r="E707" s="1025" t="s">
        <v>79</v>
      </c>
    </row>
    <row r="708" spans="1:5" ht="15.75" hidden="1" outlineLevel="1" thickBot="1">
      <c r="A708" s="969"/>
      <c r="B708" s="970"/>
      <c r="C708" s="970"/>
      <c r="D708" s="970"/>
      <c r="E708" s="1026"/>
    </row>
    <row r="709" spans="1:5" hidden="1" outlineLevel="2">
      <c r="A709" s="969"/>
      <c r="B709" s="970"/>
      <c r="C709" s="970"/>
      <c r="D709" s="970"/>
      <c r="E709" s="1017" t="s">
        <v>79</v>
      </c>
    </row>
    <row r="710" spans="1:5" hidden="1" outlineLevel="2">
      <c r="A710" s="969"/>
      <c r="B710" s="970"/>
      <c r="C710" s="970"/>
      <c r="D710" s="970"/>
      <c r="E710" s="1018"/>
    </row>
    <row r="711" spans="1:5" hidden="1" outlineLevel="2">
      <c r="A711" s="969"/>
      <c r="B711" s="970"/>
      <c r="C711" s="970"/>
      <c r="D711" s="970"/>
      <c r="E711" s="1018"/>
    </row>
    <row r="712" spans="1:5" hidden="1" outlineLevel="2">
      <c r="A712" s="969"/>
      <c r="B712" s="970"/>
      <c r="C712" s="970"/>
      <c r="D712" s="970"/>
      <c r="E712" s="1018"/>
    </row>
    <row r="713" spans="1:5" hidden="1" outlineLevel="2">
      <c r="A713" s="969"/>
      <c r="B713" s="970"/>
      <c r="C713" s="970"/>
      <c r="D713" s="970"/>
      <c r="E713" s="1018"/>
    </row>
    <row r="714" spans="1:5" hidden="1" outlineLevel="2">
      <c r="A714" s="969"/>
      <c r="B714" s="970"/>
      <c r="C714" s="970"/>
      <c r="D714" s="970"/>
      <c r="E714" s="1018"/>
    </row>
    <row r="715" spans="1:5" hidden="1" outlineLevel="2">
      <c r="A715" s="969"/>
      <c r="B715" s="970"/>
      <c r="C715" s="970"/>
      <c r="D715" s="970"/>
      <c r="E715" s="1018"/>
    </row>
    <row r="716" spans="1:5" hidden="1" outlineLevel="2">
      <c r="A716" s="969"/>
      <c r="B716" s="970"/>
      <c r="C716" s="970"/>
      <c r="D716" s="970"/>
      <c r="E716" s="1018"/>
    </row>
    <row r="717" spans="1:5" hidden="1" outlineLevel="2">
      <c r="A717" s="969"/>
      <c r="B717" s="970"/>
      <c r="C717" s="970"/>
      <c r="D717" s="970"/>
      <c r="E717" s="1018"/>
    </row>
    <row r="718" spans="1:5" hidden="1" outlineLevel="2">
      <c r="A718" s="969"/>
      <c r="B718" s="970"/>
      <c r="C718" s="970"/>
      <c r="D718" s="970"/>
      <c r="E718" s="1018"/>
    </row>
    <row r="719" spans="1:5" hidden="1" outlineLevel="2">
      <c r="A719" s="969"/>
      <c r="B719" s="970"/>
      <c r="C719" s="970"/>
      <c r="D719" s="970"/>
      <c r="E719" s="1018"/>
    </row>
    <row r="720" spans="1:5" hidden="1" outlineLevel="2">
      <c r="A720" s="969"/>
      <c r="B720" s="970"/>
      <c r="C720" s="970"/>
      <c r="D720" s="970"/>
      <c r="E720" s="1018"/>
    </row>
    <row r="721" spans="1:5" hidden="1" outlineLevel="2">
      <c r="A721" s="969"/>
      <c r="B721" s="970"/>
      <c r="C721" s="970"/>
      <c r="D721" s="970"/>
      <c r="E721" s="1018"/>
    </row>
    <row r="722" spans="1:5" hidden="1" outlineLevel="2">
      <c r="A722" s="969"/>
      <c r="B722" s="970"/>
      <c r="C722" s="970"/>
      <c r="D722" s="970"/>
      <c r="E722" s="1018"/>
    </row>
    <row r="723" spans="1:5" hidden="1" outlineLevel="2">
      <c r="A723" s="969"/>
      <c r="B723" s="970"/>
      <c r="C723" s="970"/>
      <c r="D723" s="970"/>
      <c r="E723" s="1018"/>
    </row>
    <row r="724" spans="1:5" hidden="1" outlineLevel="2">
      <c r="A724" s="969"/>
      <c r="B724" s="970"/>
      <c r="C724" s="970"/>
      <c r="D724" s="970"/>
      <c r="E724" s="1018"/>
    </row>
    <row r="725" spans="1:5" hidden="1" outlineLevel="2">
      <c r="A725" s="969"/>
      <c r="B725" s="970"/>
      <c r="C725" s="970"/>
      <c r="D725" s="970"/>
      <c r="E725" s="1018"/>
    </row>
    <row r="726" spans="1:5" hidden="1" outlineLevel="2">
      <c r="A726" s="969"/>
      <c r="B726" s="970"/>
      <c r="C726" s="970"/>
      <c r="D726" s="970"/>
      <c r="E726" s="1018"/>
    </row>
    <row r="727" spans="1:5" hidden="1" outlineLevel="2">
      <c r="A727" s="969"/>
      <c r="B727" s="970"/>
      <c r="C727" s="970"/>
      <c r="D727" s="970"/>
      <c r="E727" s="1018"/>
    </row>
    <row r="728" spans="1:5" ht="15.75" hidden="1" outlineLevel="2" thickBot="1">
      <c r="A728" s="790"/>
      <c r="B728" s="988"/>
      <c r="C728" s="988"/>
      <c r="D728" s="988"/>
      <c r="E728" s="1019"/>
    </row>
    <row r="729" spans="1:5" ht="15.75" hidden="1" outlineLevel="1" collapsed="1" thickBot="1">
      <c r="A729" s="1020"/>
      <c r="B729" s="1021"/>
      <c r="C729" s="1021"/>
      <c r="D729" s="1021"/>
      <c r="E729" s="1022"/>
    </row>
    <row r="730" spans="1:5" hidden="1" outlineLevel="1">
      <c r="A730" s="1003" t="s">
        <v>3121</v>
      </c>
      <c r="B730" s="1004"/>
      <c r="C730" s="1004"/>
      <c r="D730" s="1005"/>
      <c r="E730" s="1023" t="s">
        <v>79</v>
      </c>
    </row>
    <row r="731" spans="1:5" hidden="1" outlineLevel="1">
      <c r="A731" s="651" t="s">
        <v>24</v>
      </c>
      <c r="B731" s="652"/>
      <c r="C731" s="652"/>
      <c r="D731" s="448"/>
      <c r="E731" s="1024"/>
    </row>
    <row r="732" spans="1:5" hidden="1" outlineLevel="1">
      <c r="A732" s="651" t="s">
        <v>3122</v>
      </c>
      <c r="B732" s="694"/>
      <c r="C732" s="9" t="s">
        <v>3119</v>
      </c>
      <c r="D732" s="449"/>
      <c r="E732" s="1024"/>
    </row>
    <row r="733" spans="1:5" hidden="1" outlineLevel="1">
      <c r="A733" s="695"/>
      <c r="B733" s="694"/>
      <c r="C733" s="9" t="s">
        <v>3123</v>
      </c>
      <c r="D733" s="449"/>
      <c r="E733" s="1024"/>
    </row>
    <row r="734" spans="1:5" hidden="1" outlineLevel="1">
      <c r="A734" s="695"/>
      <c r="B734" s="694"/>
      <c r="C734" s="8" t="s">
        <v>3124</v>
      </c>
      <c r="D734" s="449"/>
      <c r="E734" s="1024"/>
    </row>
    <row r="735" spans="1:5" hidden="1" outlineLevel="1">
      <c r="A735" s="689" t="s">
        <v>3125</v>
      </c>
      <c r="B735" s="690"/>
      <c r="C735" s="690"/>
      <c r="D735" s="1013"/>
      <c r="E735" s="1024"/>
    </row>
    <row r="736" spans="1:5" hidden="1" outlineLevel="1">
      <c r="A736" s="689" t="s">
        <v>61</v>
      </c>
      <c r="B736" s="690"/>
      <c r="C736" s="690"/>
      <c r="D736" s="1013"/>
      <c r="E736" s="1024"/>
    </row>
    <row r="737" spans="1:5" hidden="1" outlineLevel="2">
      <c r="A737" s="1010" t="s">
        <v>61</v>
      </c>
      <c r="B737" s="1011"/>
      <c r="C737" s="1011"/>
      <c r="D737" s="1012"/>
      <c r="E737" s="1027" t="s">
        <v>79</v>
      </c>
    </row>
    <row r="738" spans="1:5" hidden="1" outlineLevel="2">
      <c r="A738" s="1010"/>
      <c r="B738" s="1011"/>
      <c r="C738" s="1011"/>
      <c r="D738" s="1012"/>
      <c r="E738" s="1027"/>
    </row>
    <row r="739" spans="1:5" hidden="1" outlineLevel="2">
      <c r="A739" s="1010"/>
      <c r="B739" s="1011"/>
      <c r="C739" s="1011"/>
      <c r="D739" s="1012"/>
      <c r="E739" s="1027"/>
    </row>
    <row r="740" spans="1:5" hidden="1" outlineLevel="2">
      <c r="A740" s="1010"/>
      <c r="B740" s="1011"/>
      <c r="C740" s="1011"/>
      <c r="D740" s="1012"/>
      <c r="E740" s="1027"/>
    </row>
    <row r="741" spans="1:5" hidden="1" outlineLevel="2">
      <c r="A741" s="1010"/>
      <c r="B741" s="1011"/>
      <c r="C741" s="1011"/>
      <c r="D741" s="1012"/>
      <c r="E741" s="1027"/>
    </row>
    <row r="742" spans="1:5" hidden="1" outlineLevel="2">
      <c r="A742" s="1010"/>
      <c r="B742" s="1011"/>
      <c r="C742" s="1011"/>
      <c r="D742" s="1012"/>
      <c r="E742" s="1027"/>
    </row>
    <row r="743" spans="1:5" hidden="1" outlineLevel="2">
      <c r="A743" s="1010"/>
      <c r="B743" s="1011"/>
      <c r="C743" s="1011"/>
      <c r="D743" s="1012"/>
      <c r="E743" s="1027"/>
    </row>
    <row r="744" spans="1:5" hidden="1" outlineLevel="2">
      <c r="A744" s="1010"/>
      <c r="B744" s="1011"/>
      <c r="C744" s="1011"/>
      <c r="D744" s="1012"/>
      <c r="E744" s="1027"/>
    </row>
    <row r="745" spans="1:5" hidden="1" outlineLevel="2">
      <c r="A745" s="1010"/>
      <c r="B745" s="1011"/>
      <c r="C745" s="1011"/>
      <c r="D745" s="1012"/>
      <c r="E745" s="1027"/>
    </row>
    <row r="746" spans="1:5" hidden="1" outlineLevel="2">
      <c r="A746" s="1010"/>
      <c r="B746" s="1011"/>
      <c r="C746" s="1011"/>
      <c r="D746" s="1012"/>
      <c r="E746" s="1027"/>
    </row>
    <row r="747" spans="1:5" hidden="1" outlineLevel="2">
      <c r="A747" s="1010"/>
      <c r="B747" s="1011"/>
      <c r="C747" s="1011"/>
      <c r="D747" s="1012"/>
      <c r="E747" s="1027"/>
    </row>
    <row r="748" spans="1:5" hidden="1" outlineLevel="2">
      <c r="A748" s="1010"/>
      <c r="B748" s="1011"/>
      <c r="C748" s="1011"/>
      <c r="D748" s="1012"/>
      <c r="E748" s="1027"/>
    </row>
    <row r="749" spans="1:5" hidden="1" outlineLevel="2">
      <c r="A749" s="1010"/>
      <c r="B749" s="1011"/>
      <c r="C749" s="1011"/>
      <c r="D749" s="1012"/>
      <c r="E749" s="1027"/>
    </row>
    <row r="750" spans="1:5" hidden="1" outlineLevel="2">
      <c r="A750" s="1010"/>
      <c r="B750" s="1011"/>
      <c r="C750" s="1011"/>
      <c r="D750" s="1012"/>
      <c r="E750" s="1027"/>
    </row>
    <row r="751" spans="1:5" hidden="1" outlineLevel="2">
      <c r="A751" s="1010"/>
      <c r="B751" s="1011"/>
      <c r="C751" s="1011"/>
      <c r="D751" s="1012"/>
      <c r="E751" s="1027"/>
    </row>
    <row r="752" spans="1:5" hidden="1" outlineLevel="2">
      <c r="A752" s="1010"/>
      <c r="B752" s="1011"/>
      <c r="C752" s="1011"/>
      <c r="D752" s="1012"/>
      <c r="E752" s="1027"/>
    </row>
    <row r="753" spans="1:5" hidden="1" outlineLevel="2">
      <c r="A753" s="1010"/>
      <c r="B753" s="1011"/>
      <c r="C753" s="1011"/>
      <c r="D753" s="1012"/>
      <c r="E753" s="1027"/>
    </row>
    <row r="754" spans="1:5" hidden="1" outlineLevel="2">
      <c r="A754" s="1010"/>
      <c r="B754" s="1011"/>
      <c r="C754" s="1011"/>
      <c r="D754" s="1012"/>
      <c r="E754" s="1027"/>
    </row>
    <row r="755" spans="1:5" hidden="1" outlineLevel="2">
      <c r="A755" s="1010"/>
      <c r="B755" s="1011"/>
      <c r="C755" s="1011"/>
      <c r="D755" s="1012"/>
      <c r="E755" s="1027"/>
    </row>
    <row r="756" spans="1:5" ht="15.75" hidden="1" outlineLevel="2" thickBot="1">
      <c r="A756" s="1014"/>
      <c r="B756" s="1015"/>
      <c r="C756" s="1015"/>
      <c r="D756" s="1016"/>
      <c r="E756" s="1028"/>
    </row>
    <row r="757" spans="1:5" hidden="1" outlineLevel="1" collapsed="1">
      <c r="A757" s="984" t="s">
        <v>3126</v>
      </c>
      <c r="B757" s="985"/>
      <c r="C757" s="985"/>
      <c r="D757" s="985"/>
      <c r="E757" s="1025" t="s">
        <v>79</v>
      </c>
    </row>
    <row r="758" spans="1:5" ht="15.75" hidden="1" outlineLevel="1" thickBot="1">
      <c r="A758" s="969"/>
      <c r="B758" s="970"/>
      <c r="C758" s="970"/>
      <c r="D758" s="970"/>
      <c r="E758" s="1026"/>
    </row>
    <row r="759" spans="1:5" hidden="1" outlineLevel="2">
      <c r="A759" s="969"/>
      <c r="B759" s="970"/>
      <c r="C759" s="970"/>
      <c r="D759" s="970"/>
      <c r="E759" s="1017" t="s">
        <v>79</v>
      </c>
    </row>
    <row r="760" spans="1:5" hidden="1" outlineLevel="2">
      <c r="A760" s="969"/>
      <c r="B760" s="970"/>
      <c r="C760" s="970"/>
      <c r="D760" s="970"/>
      <c r="E760" s="1018"/>
    </row>
    <row r="761" spans="1:5" hidden="1" outlineLevel="2">
      <c r="A761" s="969"/>
      <c r="B761" s="970"/>
      <c r="C761" s="970"/>
      <c r="D761" s="970"/>
      <c r="E761" s="1018"/>
    </row>
    <row r="762" spans="1:5" hidden="1" outlineLevel="2">
      <c r="A762" s="969"/>
      <c r="B762" s="970"/>
      <c r="C762" s="970"/>
      <c r="D762" s="970"/>
      <c r="E762" s="1018"/>
    </row>
    <row r="763" spans="1:5" hidden="1" outlineLevel="2">
      <c r="A763" s="969"/>
      <c r="B763" s="970"/>
      <c r="C763" s="970"/>
      <c r="D763" s="970"/>
      <c r="E763" s="1018"/>
    </row>
    <row r="764" spans="1:5" hidden="1" outlineLevel="2">
      <c r="A764" s="969"/>
      <c r="B764" s="970"/>
      <c r="C764" s="970"/>
      <c r="D764" s="970"/>
      <c r="E764" s="1018"/>
    </row>
    <row r="765" spans="1:5" hidden="1" outlineLevel="2">
      <c r="A765" s="969"/>
      <c r="B765" s="970"/>
      <c r="C765" s="970"/>
      <c r="D765" s="970"/>
      <c r="E765" s="1018"/>
    </row>
    <row r="766" spans="1:5" hidden="1" outlineLevel="2">
      <c r="A766" s="969"/>
      <c r="B766" s="970"/>
      <c r="C766" s="970"/>
      <c r="D766" s="970"/>
      <c r="E766" s="1018"/>
    </row>
    <row r="767" spans="1:5" hidden="1" outlineLevel="2">
      <c r="A767" s="969"/>
      <c r="B767" s="970"/>
      <c r="C767" s="970"/>
      <c r="D767" s="970"/>
      <c r="E767" s="1018"/>
    </row>
    <row r="768" spans="1:5" hidden="1" outlineLevel="2">
      <c r="A768" s="969"/>
      <c r="B768" s="970"/>
      <c r="C768" s="970"/>
      <c r="D768" s="970"/>
      <c r="E768" s="1018"/>
    </row>
    <row r="769" spans="1:5" hidden="1" outlineLevel="2">
      <c r="A769" s="969"/>
      <c r="B769" s="970"/>
      <c r="C769" s="970"/>
      <c r="D769" s="970"/>
      <c r="E769" s="1018"/>
    </row>
    <row r="770" spans="1:5" hidden="1" outlineLevel="2">
      <c r="A770" s="969"/>
      <c r="B770" s="970"/>
      <c r="C770" s="970"/>
      <c r="D770" s="970"/>
      <c r="E770" s="1018"/>
    </row>
    <row r="771" spans="1:5" hidden="1" outlineLevel="2">
      <c r="A771" s="969"/>
      <c r="B771" s="970"/>
      <c r="C771" s="970"/>
      <c r="D771" s="970"/>
      <c r="E771" s="1018"/>
    </row>
    <row r="772" spans="1:5" hidden="1" outlineLevel="2">
      <c r="A772" s="969"/>
      <c r="B772" s="970"/>
      <c r="C772" s="970"/>
      <c r="D772" s="970"/>
      <c r="E772" s="1018"/>
    </row>
    <row r="773" spans="1:5" hidden="1" outlineLevel="2">
      <c r="A773" s="969"/>
      <c r="B773" s="970"/>
      <c r="C773" s="970"/>
      <c r="D773" s="970"/>
      <c r="E773" s="1018"/>
    </row>
    <row r="774" spans="1:5" hidden="1" outlineLevel="2">
      <c r="A774" s="969"/>
      <c r="B774" s="970"/>
      <c r="C774" s="970"/>
      <c r="D774" s="970"/>
      <c r="E774" s="1018"/>
    </row>
    <row r="775" spans="1:5" hidden="1" outlineLevel="2">
      <c r="A775" s="969"/>
      <c r="B775" s="970"/>
      <c r="C775" s="970"/>
      <c r="D775" s="970"/>
      <c r="E775" s="1018"/>
    </row>
    <row r="776" spans="1:5" hidden="1" outlineLevel="2">
      <c r="A776" s="969"/>
      <c r="B776" s="970"/>
      <c r="C776" s="970"/>
      <c r="D776" s="970"/>
      <c r="E776" s="1018"/>
    </row>
    <row r="777" spans="1:5" hidden="1" outlineLevel="2">
      <c r="A777" s="969"/>
      <c r="B777" s="970"/>
      <c r="C777" s="970"/>
      <c r="D777" s="970"/>
      <c r="E777" s="1018"/>
    </row>
    <row r="778" spans="1:5" ht="15.75" hidden="1" outlineLevel="2" thickBot="1">
      <c r="A778" s="790"/>
      <c r="B778" s="988"/>
      <c r="C778" s="988"/>
      <c r="D778" s="988"/>
      <c r="E778" s="1019"/>
    </row>
    <row r="779" spans="1:5" hidden="1" outlineLevel="1" collapsed="1">
      <c r="A779" s="1020"/>
      <c r="B779" s="1021"/>
      <c r="C779" s="1021"/>
      <c r="D779" s="1021"/>
      <c r="E779" s="1022"/>
    </row>
    <row r="780" spans="1:5" collapsed="1"/>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1"/>
  <sheetViews>
    <sheetView zoomScale="95" zoomScaleNormal="95" workbookViewId="0"/>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57" t="s">
        <v>987</v>
      </c>
      <c r="B1" s="57"/>
      <c r="C1" s="57"/>
      <c r="D1" s="57"/>
      <c r="E1" s="57"/>
      <c r="F1" s="57"/>
      <c r="G1" s="17"/>
      <c r="H1" s="17"/>
      <c r="I1" s="135"/>
    </row>
    <row r="2" spans="1:9">
      <c r="A2" s="57" t="s">
        <v>848</v>
      </c>
      <c r="B2" s="57"/>
      <c r="C2" s="57"/>
      <c r="D2" s="57"/>
      <c r="E2" s="57"/>
      <c r="F2" s="57"/>
      <c r="G2" s="17"/>
      <c r="H2" s="17"/>
      <c r="I2" s="135"/>
    </row>
    <row r="3" spans="1:9" ht="15.75" thickBot="1">
      <c r="A3" s="883"/>
      <c r="B3" s="883"/>
      <c r="C3" s="883"/>
      <c r="D3" s="883"/>
      <c r="E3" s="883"/>
      <c r="F3" s="883"/>
      <c r="G3" s="883"/>
      <c r="H3" s="883"/>
    </row>
    <row r="4" spans="1:9">
      <c r="A4" s="713" t="s">
        <v>848</v>
      </c>
      <c r="B4" s="714"/>
      <c r="C4" s="714"/>
      <c r="D4" s="714"/>
      <c r="E4" s="714"/>
      <c r="F4" s="714"/>
      <c r="G4" s="834"/>
      <c r="H4" s="809" t="s">
        <v>3173</v>
      </c>
    </row>
    <row r="5" spans="1:9" ht="24.95" customHeight="1" thickBot="1">
      <c r="A5" s="811"/>
      <c r="B5" s="812"/>
      <c r="C5" s="812"/>
      <c r="D5" s="812"/>
      <c r="E5" s="812"/>
      <c r="F5" s="812"/>
      <c r="G5" s="835"/>
      <c r="H5" s="827"/>
    </row>
    <row r="6" spans="1:9" ht="15" customHeight="1" thickBot="1">
      <c r="A6" s="719" t="str">
        <f>Obsah!A26</f>
        <v>Informace platné k datu</v>
      </c>
      <c r="B6" s="720"/>
      <c r="C6" s="720"/>
      <c r="D6" s="279"/>
      <c r="E6" s="279"/>
      <c r="F6" s="279"/>
      <c r="G6" s="42" t="str">
        <f>Obsah!C26</f>
        <v>(30/06/2015)</v>
      </c>
      <c r="H6" s="41"/>
    </row>
    <row r="7" spans="1:9" ht="38.1" customHeight="1">
      <c r="A7" s="1041" t="s">
        <v>866</v>
      </c>
      <c r="B7" s="1042"/>
      <c r="C7" s="1043"/>
      <c r="D7" s="155" t="s">
        <v>114</v>
      </c>
      <c r="E7" s="155" t="s">
        <v>113</v>
      </c>
      <c r="F7" s="155" t="s">
        <v>112</v>
      </c>
      <c r="G7" s="155" t="s">
        <v>111</v>
      </c>
      <c r="H7" s="1038" t="s">
        <v>54</v>
      </c>
    </row>
    <row r="8" spans="1:9" ht="15" customHeight="1">
      <c r="A8" s="1044"/>
      <c r="B8" s="1045"/>
      <c r="C8" s="1046"/>
      <c r="D8" s="154" t="s">
        <v>3306</v>
      </c>
      <c r="E8" s="499" t="s">
        <v>3305</v>
      </c>
      <c r="F8" s="499" t="s">
        <v>3216</v>
      </c>
      <c r="G8" s="499" t="s">
        <v>3213</v>
      </c>
      <c r="H8" s="1039"/>
    </row>
    <row r="9" spans="1:9" ht="24.95" customHeight="1">
      <c r="A9" s="1031" t="s">
        <v>865</v>
      </c>
      <c r="B9" s="1029" t="s">
        <v>857</v>
      </c>
      <c r="C9" s="153" t="s">
        <v>863</v>
      </c>
      <c r="D9" s="501">
        <v>128535.83905075</v>
      </c>
      <c r="E9" s="501">
        <v>234436.82204214</v>
      </c>
      <c r="F9" s="501">
        <v>162085.90192688</v>
      </c>
      <c r="G9" s="500">
        <v>131028.99696021</v>
      </c>
      <c r="H9" s="1039"/>
    </row>
    <row r="10" spans="1:9" ht="38.25">
      <c r="A10" s="853"/>
      <c r="B10" s="1030"/>
      <c r="C10" s="9" t="s">
        <v>862</v>
      </c>
      <c r="D10" s="477">
        <v>1889512.6853883499</v>
      </c>
      <c r="E10" s="477">
        <v>2070038.1064468101</v>
      </c>
      <c r="F10" s="477">
        <v>4063188.7668013303</v>
      </c>
      <c r="G10" s="468">
        <v>772164.93003620999</v>
      </c>
      <c r="H10" s="1039"/>
    </row>
    <row r="11" spans="1:9">
      <c r="A11" s="853"/>
      <c r="B11" s="1030"/>
      <c r="C11" s="9" t="s">
        <v>861</v>
      </c>
      <c r="D11" s="477">
        <v>63345.35640360001</v>
      </c>
      <c r="E11" s="477">
        <v>66030.984619249997</v>
      </c>
      <c r="F11" s="477">
        <v>80354.273854860003</v>
      </c>
      <c r="G11" s="468">
        <v>141113.70959039999</v>
      </c>
      <c r="H11" s="1039"/>
    </row>
    <row r="12" spans="1:9" ht="25.5">
      <c r="A12" s="853"/>
      <c r="B12" s="1030"/>
      <c r="C12" s="9" t="s">
        <v>860</v>
      </c>
      <c r="D12" s="477">
        <v>2250119.31638498</v>
      </c>
      <c r="E12" s="477">
        <v>1628390.6361945199</v>
      </c>
      <c r="F12" s="477">
        <v>4770455.7913416</v>
      </c>
      <c r="G12" s="468">
        <v>871241.62306344998</v>
      </c>
      <c r="H12" s="1039"/>
    </row>
    <row r="13" spans="1:9">
      <c r="A13" s="853"/>
      <c r="B13" s="1030"/>
      <c r="C13" s="9" t="s">
        <v>859</v>
      </c>
      <c r="D13" s="477">
        <v>0</v>
      </c>
      <c r="E13" s="477">
        <v>0</v>
      </c>
      <c r="F13" s="477">
        <v>0</v>
      </c>
      <c r="G13" s="468">
        <v>0</v>
      </c>
      <c r="H13" s="1039"/>
    </row>
    <row r="14" spans="1:9" ht="25.5">
      <c r="A14" s="853"/>
      <c r="B14" s="1030" t="s">
        <v>856</v>
      </c>
      <c r="C14" s="9" t="s">
        <v>863</v>
      </c>
      <c r="D14" s="477">
        <v>712202.68301857996</v>
      </c>
      <c r="E14" s="477">
        <v>858889.04052758007</v>
      </c>
      <c r="F14" s="477">
        <v>725207.92639638996</v>
      </c>
      <c r="G14" s="468">
        <v>631190.12091804005</v>
      </c>
      <c r="H14" s="1039"/>
    </row>
    <row r="15" spans="1:9" ht="38.25">
      <c r="A15" s="853"/>
      <c r="B15" s="1030"/>
      <c r="C15" s="9" t="s">
        <v>862</v>
      </c>
      <c r="D15" s="477">
        <v>772637.92961229989</v>
      </c>
      <c r="E15" s="477">
        <v>758188.51694951009</v>
      </c>
      <c r="F15" s="477">
        <v>572147.25707974005</v>
      </c>
      <c r="G15" s="468">
        <v>695472.10593710991</v>
      </c>
      <c r="H15" s="1039"/>
    </row>
    <row r="16" spans="1:9">
      <c r="A16" s="853"/>
      <c r="B16" s="1030"/>
      <c r="C16" s="9" t="s">
        <v>861</v>
      </c>
      <c r="D16" s="477">
        <v>500879.48707070993</v>
      </c>
      <c r="E16" s="477">
        <v>590634.78362243995</v>
      </c>
      <c r="F16" s="477">
        <v>394953.97611291998</v>
      </c>
      <c r="G16" s="468">
        <v>674028.83494046994</v>
      </c>
      <c r="H16" s="1039"/>
    </row>
    <row r="17" spans="1:8" ht="24.95" customHeight="1">
      <c r="A17" s="853"/>
      <c r="B17" s="1030"/>
      <c r="C17" s="9" t="s">
        <v>860</v>
      </c>
      <c r="D17" s="477">
        <v>414625.25180944998</v>
      </c>
      <c r="E17" s="477">
        <v>449850.28413899004</v>
      </c>
      <c r="F17" s="477">
        <v>587043.30755675992</v>
      </c>
      <c r="G17" s="468">
        <v>147660.56702485002</v>
      </c>
      <c r="H17" s="1039"/>
    </row>
    <row r="18" spans="1:8" ht="15.75" thickBot="1">
      <c r="A18" s="854"/>
      <c r="B18" s="858"/>
      <c r="C18" s="152" t="s">
        <v>859</v>
      </c>
      <c r="D18" s="476">
        <v>0</v>
      </c>
      <c r="E18" s="476">
        <v>0</v>
      </c>
      <c r="F18" s="476">
        <v>0</v>
      </c>
      <c r="G18" s="466">
        <v>0</v>
      </c>
      <c r="H18" s="1040"/>
    </row>
    <row r="19" spans="1:8" ht="15" customHeight="1">
      <c r="A19" s="1050" t="s">
        <v>864</v>
      </c>
      <c r="B19" s="1054" t="s">
        <v>863</v>
      </c>
      <c r="C19" s="1055"/>
      <c r="D19" s="502">
        <v>206052.58568521001</v>
      </c>
      <c r="E19" s="502">
        <v>756294.73835017998</v>
      </c>
      <c r="F19" s="502">
        <v>301532.62540590001</v>
      </c>
      <c r="G19" s="500">
        <v>354845.53772879997</v>
      </c>
      <c r="H19" s="1033" t="s">
        <v>49</v>
      </c>
    </row>
    <row r="20" spans="1:8" ht="15" customHeight="1">
      <c r="A20" s="1050"/>
      <c r="B20" s="1052" t="s">
        <v>862</v>
      </c>
      <c r="C20" s="1053"/>
      <c r="D20" s="503">
        <v>35806473.271029599</v>
      </c>
      <c r="E20" s="503">
        <v>104425448.83931491</v>
      </c>
      <c r="F20" s="503">
        <v>148965869.92903879</v>
      </c>
      <c r="G20" s="468">
        <v>48750166.914820038</v>
      </c>
      <c r="H20" s="1033"/>
    </row>
    <row r="21" spans="1:8">
      <c r="A21" s="1050"/>
      <c r="B21" s="1052" t="s">
        <v>861</v>
      </c>
      <c r="C21" s="1053"/>
      <c r="D21" s="503">
        <v>3459.8109599999998</v>
      </c>
      <c r="E21" s="503">
        <v>0</v>
      </c>
      <c r="F21" s="503">
        <v>1950.1623516000002</v>
      </c>
      <c r="G21" s="468">
        <v>12510.2569128</v>
      </c>
      <c r="H21" s="1033"/>
    </row>
    <row r="22" spans="1:8">
      <c r="A22" s="1050"/>
      <c r="B22" s="1052" t="s">
        <v>860</v>
      </c>
      <c r="C22" s="1053"/>
      <c r="D22" s="503">
        <v>158964.13893409999</v>
      </c>
      <c r="E22" s="503">
        <v>624835.16169649002</v>
      </c>
      <c r="F22" s="503">
        <v>6323.4954307500002</v>
      </c>
      <c r="G22" s="468">
        <v>6351.1193343200002</v>
      </c>
      <c r="H22" s="1033"/>
    </row>
    <row r="23" spans="1:8" ht="15.75" thickBot="1">
      <c r="A23" s="1051"/>
      <c r="B23" s="1047" t="s">
        <v>859</v>
      </c>
      <c r="C23" s="1048"/>
      <c r="D23" s="504">
        <v>0</v>
      </c>
      <c r="E23" s="504">
        <v>0</v>
      </c>
      <c r="F23" s="504">
        <v>0</v>
      </c>
      <c r="G23" s="466">
        <v>0</v>
      </c>
      <c r="H23" s="1034"/>
    </row>
    <row r="24" spans="1:8" ht="15" customHeight="1">
      <c r="A24" s="1049" t="s">
        <v>858</v>
      </c>
      <c r="B24" s="1035" t="s">
        <v>857</v>
      </c>
      <c r="C24" s="278" t="s">
        <v>854</v>
      </c>
      <c r="D24" s="463">
        <v>0</v>
      </c>
      <c r="E24" s="475">
        <v>0</v>
      </c>
      <c r="F24" s="475">
        <v>0</v>
      </c>
      <c r="G24" s="464">
        <v>0</v>
      </c>
      <c r="H24" s="1032" t="s">
        <v>45</v>
      </c>
    </row>
    <row r="25" spans="1:8">
      <c r="A25" s="1050"/>
      <c r="B25" s="1036"/>
      <c r="C25" s="9" t="s">
        <v>853</v>
      </c>
      <c r="D25" s="467">
        <v>0</v>
      </c>
      <c r="E25" s="477">
        <v>0</v>
      </c>
      <c r="F25" s="477">
        <v>0</v>
      </c>
      <c r="G25" s="468">
        <v>0</v>
      </c>
      <c r="H25" s="1033"/>
    </row>
    <row r="26" spans="1:8">
      <c r="A26" s="1050"/>
      <c r="B26" s="1036"/>
      <c r="C26" s="9" t="s">
        <v>852</v>
      </c>
      <c r="D26" s="477">
        <v>95867.959579999995</v>
      </c>
      <c r="E26" s="477">
        <v>315408.37075</v>
      </c>
      <c r="F26" s="477">
        <v>60000.000070000009</v>
      </c>
      <c r="G26" s="468">
        <v>248462.13234000001</v>
      </c>
      <c r="H26" s="1033"/>
    </row>
    <row r="27" spans="1:8">
      <c r="A27" s="1050"/>
      <c r="B27" s="1036"/>
      <c r="C27" s="9" t="s">
        <v>851</v>
      </c>
      <c r="D27" s="467">
        <v>0</v>
      </c>
      <c r="E27" s="477">
        <v>0</v>
      </c>
      <c r="F27" s="477">
        <v>0</v>
      </c>
      <c r="G27" s="468">
        <v>0</v>
      </c>
      <c r="H27" s="1033"/>
    </row>
    <row r="28" spans="1:8">
      <c r="A28" s="1050"/>
      <c r="B28" s="1036"/>
      <c r="C28" s="9" t="s">
        <v>850</v>
      </c>
      <c r="D28" s="467">
        <v>0</v>
      </c>
      <c r="E28" s="477">
        <v>0</v>
      </c>
      <c r="F28" s="477">
        <v>0</v>
      </c>
      <c r="G28" s="468">
        <v>0</v>
      </c>
      <c r="H28" s="1033"/>
    </row>
    <row r="29" spans="1:8" ht="15.75" thickBot="1">
      <c r="A29" s="1050"/>
      <c r="B29" s="1037"/>
      <c r="C29" s="152" t="s">
        <v>849</v>
      </c>
      <c r="D29" s="465">
        <v>0</v>
      </c>
      <c r="E29" s="476">
        <v>0</v>
      </c>
      <c r="F29" s="476">
        <v>0</v>
      </c>
      <c r="G29" s="466">
        <v>0</v>
      </c>
      <c r="H29" s="1033"/>
    </row>
    <row r="30" spans="1:8">
      <c r="A30" s="1050"/>
      <c r="B30" s="1036" t="s">
        <v>856</v>
      </c>
      <c r="C30" s="153" t="s">
        <v>854</v>
      </c>
      <c r="D30" s="535">
        <v>0</v>
      </c>
      <c r="E30" s="501">
        <v>0</v>
      </c>
      <c r="F30" s="501">
        <v>0</v>
      </c>
      <c r="G30" s="500">
        <v>0</v>
      </c>
      <c r="H30" s="1033"/>
    </row>
    <row r="31" spans="1:8">
      <c r="A31" s="1050"/>
      <c r="B31" s="1036"/>
      <c r="C31" s="9" t="s">
        <v>853</v>
      </c>
      <c r="D31" s="477">
        <v>4415575.9806899996</v>
      </c>
      <c r="E31" s="477">
        <v>4082422.02801</v>
      </c>
      <c r="F31" s="477">
        <v>2214227.4183499999</v>
      </c>
      <c r="G31" s="468">
        <v>1765739.2949999999</v>
      </c>
      <c r="H31" s="1033"/>
    </row>
    <row r="32" spans="1:8">
      <c r="A32" s="1050"/>
      <c r="B32" s="1036"/>
      <c r="C32" s="9" t="s">
        <v>852</v>
      </c>
      <c r="D32" s="477">
        <v>29109984.071150001</v>
      </c>
      <c r="E32" s="477">
        <v>75291684.283220008</v>
      </c>
      <c r="F32" s="477">
        <v>106137869.83054006</v>
      </c>
      <c r="G32" s="468">
        <v>131798811.93719</v>
      </c>
      <c r="H32" s="1033"/>
    </row>
    <row r="33" spans="1:8">
      <c r="A33" s="1050"/>
      <c r="B33" s="1036"/>
      <c r="C33" s="9" t="s">
        <v>851</v>
      </c>
      <c r="D33" s="477">
        <v>28463.759999999998</v>
      </c>
      <c r="E33" s="477">
        <v>28725.919999999998</v>
      </c>
      <c r="F33" s="477">
        <v>30224.142</v>
      </c>
      <c r="G33" s="468"/>
      <c r="H33" s="1033"/>
    </row>
    <row r="34" spans="1:8">
      <c r="A34" s="1050"/>
      <c r="B34" s="1036"/>
      <c r="C34" s="9" t="s">
        <v>850</v>
      </c>
      <c r="D34" s="467">
        <v>0</v>
      </c>
      <c r="E34" s="477">
        <v>0</v>
      </c>
      <c r="F34" s="477">
        <v>0</v>
      </c>
      <c r="G34" s="468">
        <v>0</v>
      </c>
      <c r="H34" s="1033"/>
    </row>
    <row r="35" spans="1:8" ht="15.75" thickBot="1">
      <c r="A35" s="1051"/>
      <c r="B35" s="1037"/>
      <c r="C35" s="152" t="s">
        <v>849</v>
      </c>
      <c r="D35" s="465">
        <v>0</v>
      </c>
      <c r="E35" s="476">
        <v>0</v>
      </c>
      <c r="F35" s="476">
        <v>0</v>
      </c>
      <c r="G35" s="466">
        <v>0</v>
      </c>
      <c r="H35" s="1034"/>
    </row>
    <row r="36" spans="1:8">
      <c r="A36" s="1049" t="s">
        <v>855</v>
      </c>
      <c r="B36" s="1056" t="s">
        <v>854</v>
      </c>
      <c r="C36" s="1057"/>
      <c r="D36" s="280"/>
      <c r="E36" s="505"/>
      <c r="F36" s="505"/>
      <c r="G36" s="464"/>
      <c r="H36" s="1032" t="s">
        <v>43</v>
      </c>
    </row>
    <row r="37" spans="1:8">
      <c r="A37" s="1050"/>
      <c r="B37" s="1052" t="s">
        <v>853</v>
      </c>
      <c r="C37" s="1053"/>
      <c r="D37" s="503">
        <v>40217665.853129998</v>
      </c>
      <c r="E37" s="503">
        <v>29856631.425890002</v>
      </c>
      <c r="F37" s="503">
        <v>41047446.113340005</v>
      </c>
      <c r="G37" s="468">
        <v>23837382.199999999</v>
      </c>
      <c r="H37" s="1033"/>
    </row>
    <row r="38" spans="1:8">
      <c r="A38" s="1050"/>
      <c r="B38" s="1052" t="s">
        <v>852</v>
      </c>
      <c r="C38" s="1053"/>
      <c r="D38" s="503">
        <v>167658312.26326999</v>
      </c>
      <c r="E38" s="503">
        <v>193993551.98123991</v>
      </c>
      <c r="F38" s="503">
        <v>176202883.75475997</v>
      </c>
      <c r="G38" s="468">
        <v>217615938.44641</v>
      </c>
      <c r="H38" s="1033"/>
    </row>
    <row r="39" spans="1:8">
      <c r="A39" s="1050"/>
      <c r="B39" s="1052" t="s">
        <v>851</v>
      </c>
      <c r="C39" s="1053"/>
      <c r="D39" s="503">
        <v>28463.759999999998</v>
      </c>
      <c r="E39" s="503">
        <v>28725.919999999998</v>
      </c>
      <c r="F39" s="503">
        <v>30237.761999999999</v>
      </c>
      <c r="G39" s="468">
        <v>0</v>
      </c>
      <c r="H39" s="1033"/>
    </row>
    <row r="40" spans="1:8">
      <c r="A40" s="1050"/>
      <c r="B40" s="1052" t="s">
        <v>850</v>
      </c>
      <c r="C40" s="1053"/>
      <c r="D40" s="536">
        <v>0</v>
      </c>
      <c r="E40" s="503">
        <v>0</v>
      </c>
      <c r="F40" s="503">
        <v>0</v>
      </c>
      <c r="G40" s="468">
        <v>0</v>
      </c>
      <c r="H40" s="1033"/>
    </row>
    <row r="41" spans="1:8" ht="15.75" thickBot="1">
      <c r="A41" s="1051"/>
      <c r="B41" s="1047" t="s">
        <v>849</v>
      </c>
      <c r="C41" s="1048"/>
      <c r="D41" s="537">
        <v>0</v>
      </c>
      <c r="E41" s="504">
        <v>0</v>
      </c>
      <c r="F41" s="504">
        <v>0</v>
      </c>
      <c r="G41" s="466">
        <v>0</v>
      </c>
      <c r="H41" s="1034"/>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
  <sheetViews>
    <sheetView zoomScaleNormal="100" workbookViewId="0">
      <selection activeCell="B17" sqref="B17"/>
    </sheetView>
  </sheetViews>
  <sheetFormatPr defaultRowHeight="15"/>
  <cols>
    <col min="1" max="1" width="50.7109375" customWidth="1"/>
    <col min="2" max="2" width="35.7109375" customWidth="1"/>
    <col min="3" max="6" width="16.7109375" customWidth="1"/>
    <col min="7" max="7" width="25.7109375" customWidth="1"/>
  </cols>
  <sheetData>
    <row r="1" spans="1:7">
      <c r="A1" s="57" t="s">
        <v>988</v>
      </c>
      <c r="B1" s="17"/>
      <c r="C1" s="17"/>
      <c r="D1" s="17"/>
      <c r="E1" s="17"/>
      <c r="F1" s="17"/>
      <c r="G1" s="17"/>
    </row>
    <row r="2" spans="1:7">
      <c r="A2" s="57" t="s">
        <v>847</v>
      </c>
      <c r="B2" s="17"/>
      <c r="C2" s="17"/>
      <c r="D2" s="17"/>
      <c r="E2" s="17"/>
      <c r="F2" s="17"/>
      <c r="G2" s="17"/>
    </row>
    <row r="3" spans="1:7" ht="15.75" thickBot="1">
      <c r="A3" s="712"/>
      <c r="B3" s="712"/>
      <c r="C3" s="712"/>
      <c r="D3" s="712"/>
      <c r="E3" s="712"/>
      <c r="F3" s="712"/>
      <c r="G3" s="712"/>
    </row>
    <row r="4" spans="1:7" ht="15" customHeight="1">
      <c r="A4" s="713" t="s">
        <v>847</v>
      </c>
      <c r="B4" s="714"/>
      <c r="C4" s="714"/>
      <c r="D4" s="714"/>
      <c r="E4" s="714"/>
      <c r="F4" s="834"/>
      <c r="G4" s="809" t="s">
        <v>3173</v>
      </c>
    </row>
    <row r="5" spans="1:7" ht="24.95" customHeight="1" thickBot="1">
      <c r="A5" s="811"/>
      <c r="B5" s="812"/>
      <c r="C5" s="812"/>
      <c r="D5" s="812"/>
      <c r="E5" s="812"/>
      <c r="F5" s="835"/>
      <c r="G5" s="827"/>
    </row>
    <row r="6" spans="1:7" ht="15" customHeight="1" thickBot="1">
      <c r="A6" s="165" t="str">
        <f>Obsah!A26</f>
        <v>Informace platné k datu</v>
      </c>
      <c r="B6" s="164"/>
      <c r="C6" s="164"/>
      <c r="D6" s="164"/>
      <c r="E6" s="164"/>
      <c r="F6" s="163" t="str">
        <f>Obsah!C26</f>
        <v>(30/06/2015)</v>
      </c>
      <c r="G6" s="162"/>
    </row>
    <row r="7" spans="1:7" ht="38.1" customHeight="1">
      <c r="A7" s="1058" t="s">
        <v>1028</v>
      </c>
      <c r="B7" s="1059"/>
      <c r="C7" s="155" t="s">
        <v>114</v>
      </c>
      <c r="D7" s="155" t="s">
        <v>113</v>
      </c>
      <c r="E7" s="155" t="s">
        <v>112</v>
      </c>
      <c r="F7" s="155" t="s">
        <v>111</v>
      </c>
      <c r="G7" s="850" t="s">
        <v>876</v>
      </c>
    </row>
    <row r="8" spans="1:7" ht="15" customHeight="1">
      <c r="A8" s="1060"/>
      <c r="B8" s="1061"/>
      <c r="C8" s="499" t="s">
        <v>3306</v>
      </c>
      <c r="D8" s="499" t="s">
        <v>3305</v>
      </c>
      <c r="E8" s="499" t="s">
        <v>3216</v>
      </c>
      <c r="F8" s="499" t="s">
        <v>3213</v>
      </c>
      <c r="G8" s="851"/>
    </row>
    <row r="9" spans="1:7" ht="15" customHeight="1">
      <c r="A9" s="1050" t="s">
        <v>875</v>
      </c>
      <c r="B9" s="161" t="s">
        <v>874</v>
      </c>
      <c r="C9" s="500">
        <v>1521</v>
      </c>
      <c r="D9" s="500">
        <v>2365</v>
      </c>
      <c r="E9" s="500">
        <v>1212</v>
      </c>
      <c r="F9" s="500">
        <v>1869</v>
      </c>
      <c r="G9" s="851"/>
    </row>
    <row r="10" spans="1:7">
      <c r="A10" s="1050"/>
      <c r="B10" s="159" t="s">
        <v>873</v>
      </c>
      <c r="C10" s="468">
        <v>4</v>
      </c>
      <c r="D10" s="468">
        <v>2</v>
      </c>
      <c r="E10" s="468">
        <v>8</v>
      </c>
      <c r="F10" s="468">
        <v>3</v>
      </c>
      <c r="G10" s="851"/>
    </row>
    <row r="11" spans="1:7" ht="15.75" thickBot="1">
      <c r="A11" s="1051"/>
      <c r="B11" s="157" t="s">
        <v>872</v>
      </c>
      <c r="C11" s="466">
        <v>103</v>
      </c>
      <c r="D11" s="466">
        <v>109</v>
      </c>
      <c r="E11" s="466">
        <v>68</v>
      </c>
      <c r="F11" s="466">
        <v>88</v>
      </c>
      <c r="G11" s="852"/>
    </row>
    <row r="12" spans="1:7">
      <c r="A12" s="1049" t="s">
        <v>871</v>
      </c>
      <c r="B12" s="38" t="s">
        <v>870</v>
      </c>
      <c r="C12" s="464">
        <v>6203</v>
      </c>
      <c r="D12" s="464">
        <v>7916</v>
      </c>
      <c r="E12" s="464">
        <v>4893</v>
      </c>
      <c r="F12" s="464">
        <v>3898</v>
      </c>
      <c r="G12" s="727" t="s">
        <v>869</v>
      </c>
    </row>
    <row r="13" spans="1:7">
      <c r="A13" s="1050"/>
      <c r="B13" s="159" t="s">
        <v>868</v>
      </c>
      <c r="C13" s="468">
        <v>4790</v>
      </c>
      <c r="D13" s="468">
        <v>4121</v>
      </c>
      <c r="E13" s="468">
        <v>5089</v>
      </c>
      <c r="F13" s="468">
        <v>2835</v>
      </c>
      <c r="G13" s="728"/>
    </row>
    <row r="14" spans="1:7" ht="25.5">
      <c r="A14" s="1050"/>
      <c r="B14" s="159" t="s">
        <v>3148</v>
      </c>
      <c r="C14" s="468">
        <v>45612</v>
      </c>
      <c r="D14" s="468">
        <v>44063</v>
      </c>
      <c r="E14" s="468">
        <v>57247</v>
      </c>
      <c r="F14" s="468">
        <v>40198</v>
      </c>
      <c r="G14" s="728"/>
    </row>
    <row r="15" spans="1:7" ht="26.25" thickBot="1">
      <c r="A15" s="1051"/>
      <c r="B15" s="157" t="s">
        <v>867</v>
      </c>
      <c r="C15" s="466">
        <v>5858</v>
      </c>
      <c r="D15" s="466">
        <v>5229</v>
      </c>
      <c r="E15" s="466">
        <v>19668</v>
      </c>
      <c r="F15" s="466">
        <v>4187</v>
      </c>
      <c r="G15" s="729"/>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B15" sqref="B15"/>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711" t="s">
        <v>3141</v>
      </c>
      <c r="B1" s="711"/>
      <c r="C1" s="711"/>
      <c r="D1" s="711"/>
      <c r="E1" s="17"/>
    </row>
    <row r="2" spans="1:6">
      <c r="A2" s="711" t="s">
        <v>884</v>
      </c>
      <c r="B2" s="711"/>
      <c r="C2" s="711"/>
      <c r="D2" s="711"/>
      <c r="E2" s="17"/>
    </row>
    <row r="3" spans="1:6" ht="15.75" thickBot="1">
      <c r="A3" s="712"/>
      <c r="B3" s="712"/>
      <c r="C3" s="712"/>
      <c r="D3" s="712"/>
      <c r="E3" s="712"/>
    </row>
    <row r="4" spans="1:6" ht="20.100000000000001" customHeight="1">
      <c r="A4" s="713" t="s">
        <v>884</v>
      </c>
      <c r="B4" s="714"/>
      <c r="C4" s="714"/>
      <c r="D4" s="714"/>
      <c r="E4" s="717" t="s">
        <v>3174</v>
      </c>
    </row>
    <row r="5" spans="1:6" ht="20.100000000000001" customHeight="1" thickBot="1">
      <c r="A5" s="715"/>
      <c r="B5" s="716"/>
      <c r="C5" s="716"/>
      <c r="D5" s="716"/>
      <c r="E5" s="718"/>
    </row>
    <row r="6" spans="1:6" ht="15.95" customHeight="1" thickBot="1">
      <c r="A6" s="719" t="str">
        <f>Obsah!A32</f>
        <v>Informace platné k datu</v>
      </c>
      <c r="B6" s="720"/>
      <c r="C6" s="721"/>
      <c r="D6" s="16" t="str">
        <f>Obsah!C32</f>
        <v>(30/06/2015)</v>
      </c>
      <c r="E6" s="15"/>
    </row>
    <row r="7" spans="1:6" ht="15.95" customHeight="1">
      <c r="A7" s="725" t="s">
        <v>55</v>
      </c>
      <c r="B7" s="737"/>
      <c r="C7" s="726"/>
      <c r="D7" s="261"/>
      <c r="E7" s="727" t="s">
        <v>54</v>
      </c>
    </row>
    <row r="8" spans="1:6" ht="30" customHeight="1" thickBot="1">
      <c r="A8" s="1063" t="s">
        <v>886</v>
      </c>
      <c r="B8" s="1064"/>
      <c r="C8" s="1065"/>
      <c r="D8" s="273"/>
      <c r="E8" s="728"/>
    </row>
    <row r="9" spans="1:6" ht="30" customHeight="1" thickBot="1">
      <c r="A9" s="722" t="s">
        <v>885</v>
      </c>
      <c r="B9" s="723"/>
      <c r="C9" s="724"/>
      <c r="D9" s="263"/>
      <c r="E9" s="13" t="s">
        <v>49</v>
      </c>
    </row>
    <row r="10" spans="1:6" s="1062" customFormat="1" ht="15" customHeight="1"/>
    <row r="11" spans="1:6" s="1062" customFormat="1" ht="15" customHeight="1"/>
    <row r="12" spans="1:6" ht="15" customHeight="1">
      <c r="A12" s="169"/>
      <c r="B12" s="169"/>
      <c r="C12" s="169"/>
      <c r="D12" s="26"/>
      <c r="E12" s="167"/>
    </row>
    <row r="13" spans="1:6" ht="15" customHeight="1">
      <c r="A13" s="169"/>
      <c r="B13" s="169"/>
      <c r="C13" s="169"/>
      <c r="D13" s="26"/>
      <c r="E13" s="167"/>
    </row>
    <row r="14" spans="1:6" ht="15" customHeight="1">
      <c r="A14" s="169"/>
      <c r="B14" s="169"/>
      <c r="C14" s="169"/>
      <c r="D14" s="170"/>
      <c r="E14" s="167"/>
    </row>
    <row r="15" spans="1:6" ht="15" customHeight="1">
      <c r="A15" s="169"/>
      <c r="B15" s="169"/>
      <c r="C15" s="169"/>
      <c r="D15" s="170"/>
      <c r="E15" s="167"/>
    </row>
    <row r="16" spans="1:6" ht="15" customHeight="1">
      <c r="A16" s="169"/>
      <c r="B16" s="169"/>
      <c r="C16" s="169"/>
      <c r="D16" s="26"/>
      <c r="E16" s="167"/>
      <c r="F16" s="1"/>
    </row>
    <row r="17" spans="1:6" ht="15" customHeight="1">
      <c r="A17" s="169"/>
      <c r="B17" s="169"/>
      <c r="C17" s="169"/>
      <c r="D17" s="26"/>
      <c r="E17" s="167"/>
      <c r="F17" s="1"/>
    </row>
    <row r="18" spans="1:6" ht="15" customHeight="1">
      <c r="A18" s="169"/>
      <c r="B18" s="169"/>
      <c r="C18" s="169"/>
      <c r="D18" s="26"/>
      <c r="E18" s="167"/>
      <c r="F18" s="1"/>
    </row>
    <row r="19" spans="1:6" ht="15" customHeight="1">
      <c r="A19" s="169"/>
      <c r="B19" s="169"/>
      <c r="C19" s="169"/>
      <c r="D19" s="26"/>
      <c r="E19" s="167"/>
      <c r="F19" s="1"/>
    </row>
    <row r="20" spans="1:6" ht="15" customHeight="1">
      <c r="A20" s="169"/>
      <c r="B20" s="169"/>
      <c r="C20" s="169"/>
      <c r="D20" s="170"/>
      <c r="E20" s="167"/>
      <c r="F20" s="1"/>
    </row>
    <row r="21" spans="1:6" ht="15" customHeight="1">
      <c r="A21" s="169"/>
      <c r="B21" s="169"/>
      <c r="C21" s="169"/>
      <c r="D21" s="170"/>
      <c r="E21" s="167"/>
      <c r="F21" s="1"/>
    </row>
    <row r="22" spans="1:6" ht="15" customHeight="1">
      <c r="A22" s="169"/>
      <c r="B22" s="169"/>
      <c r="C22" s="169"/>
      <c r="D22" s="26"/>
      <c r="E22" s="167"/>
      <c r="F22" s="1"/>
    </row>
    <row r="23" spans="1:6" ht="15" customHeight="1">
      <c r="A23" s="169"/>
      <c r="B23" s="169"/>
      <c r="C23" s="169"/>
      <c r="D23" s="26"/>
      <c r="E23" s="167"/>
      <c r="F23" s="1"/>
    </row>
    <row r="24" spans="1:6" ht="15" customHeight="1">
      <c r="A24" s="169"/>
      <c r="B24" s="169"/>
      <c r="C24" s="169"/>
      <c r="D24" s="26"/>
      <c r="E24" s="167"/>
      <c r="F24" s="1"/>
    </row>
    <row r="25" spans="1:6" ht="15" customHeight="1">
      <c r="A25" s="169"/>
      <c r="B25" s="169"/>
      <c r="C25" s="169"/>
      <c r="D25" s="26"/>
      <c r="E25" s="167"/>
      <c r="F25" s="1"/>
    </row>
    <row r="26" spans="1:6" ht="15" customHeight="1">
      <c r="A26" s="169"/>
      <c r="B26" s="169"/>
      <c r="C26" s="169"/>
      <c r="D26" s="170"/>
      <c r="E26" s="167"/>
      <c r="F26" s="1"/>
    </row>
    <row r="27" spans="1:6" ht="15" customHeight="1">
      <c r="A27" s="169"/>
      <c r="B27" s="169"/>
      <c r="C27" s="169"/>
      <c r="D27" s="170"/>
      <c r="E27" s="167"/>
      <c r="F27" s="1"/>
    </row>
    <row r="28" spans="1:6" ht="15" customHeight="1">
      <c r="A28" s="169"/>
      <c r="B28" s="169"/>
      <c r="C28" s="169"/>
      <c r="D28" s="26"/>
      <c r="E28" s="167"/>
      <c r="F28" s="1"/>
    </row>
    <row r="29" spans="1:6" ht="15" customHeight="1">
      <c r="A29" s="169"/>
      <c r="B29" s="169"/>
      <c r="C29" s="169"/>
      <c r="D29" s="26"/>
      <c r="E29" s="167"/>
    </row>
    <row r="30" spans="1:6" ht="15" customHeight="1">
      <c r="A30" s="169"/>
      <c r="B30" s="169"/>
      <c r="C30" s="169"/>
      <c r="D30" s="26"/>
      <c r="E30" s="167"/>
    </row>
    <row r="31" spans="1:6" ht="15" customHeight="1">
      <c r="A31" s="169"/>
      <c r="B31" s="169"/>
      <c r="C31" s="169"/>
      <c r="D31" s="26"/>
      <c r="E31" s="167"/>
    </row>
    <row r="32" spans="1:6" ht="15" customHeight="1">
      <c r="A32" s="169"/>
      <c r="B32" s="169"/>
      <c r="C32" s="169"/>
      <c r="D32" s="170"/>
      <c r="E32" s="167"/>
    </row>
    <row r="33" spans="1:5" ht="15" customHeight="1">
      <c r="A33" s="169"/>
      <c r="B33" s="169"/>
      <c r="C33" s="169"/>
      <c r="D33" s="170"/>
      <c r="E33" s="167"/>
    </row>
    <row r="34" spans="1:5" ht="15" customHeight="1">
      <c r="A34" s="169"/>
      <c r="B34" s="169"/>
      <c r="C34" s="169"/>
      <c r="D34" s="26"/>
      <c r="E34" s="167"/>
    </row>
    <row r="35" spans="1:5" ht="15" customHeight="1">
      <c r="A35" s="169"/>
      <c r="B35" s="169"/>
      <c r="C35" s="169"/>
      <c r="D35" s="26"/>
      <c r="E35" s="167"/>
    </row>
    <row r="36" spans="1:5" ht="15" customHeight="1">
      <c r="A36" s="169"/>
      <c r="B36" s="169"/>
      <c r="C36" s="169"/>
      <c r="D36" s="26"/>
      <c r="E36" s="167"/>
    </row>
    <row r="37" spans="1:5" ht="15" customHeight="1">
      <c r="A37" s="169"/>
      <c r="B37" s="169"/>
      <c r="C37" s="169"/>
      <c r="D37" s="26"/>
      <c r="E37" s="167"/>
    </row>
    <row r="38" spans="1:5" ht="15" customHeight="1">
      <c r="A38" s="169"/>
      <c r="B38" s="169"/>
      <c r="C38" s="169"/>
      <c r="D38" s="170"/>
      <c r="E38" s="167"/>
    </row>
    <row r="39" spans="1:5" ht="15" customHeight="1">
      <c r="A39" s="169"/>
      <c r="B39" s="169"/>
      <c r="C39" s="169"/>
      <c r="D39" s="170"/>
      <c r="E39" s="167"/>
    </row>
    <row r="40" spans="1:5" ht="15" customHeight="1">
      <c r="A40" s="169"/>
      <c r="B40" s="169"/>
      <c r="C40" s="169"/>
      <c r="D40" s="26"/>
      <c r="E40" s="167"/>
    </row>
    <row r="41" spans="1:5" ht="15" customHeight="1">
      <c r="A41" s="169"/>
      <c r="B41" s="169"/>
      <c r="C41" s="169"/>
      <c r="D41" s="26"/>
      <c r="E41" s="167"/>
    </row>
    <row r="42" spans="1:5" ht="15" customHeight="1">
      <c r="A42" s="169"/>
      <c r="B42" s="169"/>
      <c r="C42" s="169"/>
      <c r="D42" s="26"/>
      <c r="E42" s="167"/>
    </row>
    <row r="43" spans="1:5" ht="15" customHeight="1">
      <c r="A43" s="169"/>
      <c r="B43" s="169"/>
      <c r="C43" s="169"/>
      <c r="D43" s="26"/>
      <c r="E43" s="167"/>
    </row>
    <row r="44" spans="1:5" ht="15" customHeight="1">
      <c r="A44" s="169"/>
      <c r="B44" s="169"/>
      <c r="C44" s="169"/>
      <c r="D44" s="170"/>
      <c r="E44" s="167"/>
    </row>
    <row r="45" spans="1:5" ht="15" customHeight="1">
      <c r="A45" s="169"/>
      <c r="B45" s="169"/>
      <c r="C45" s="169"/>
      <c r="D45" s="170"/>
      <c r="E45" s="167"/>
    </row>
    <row r="46" spans="1:5" ht="15" customHeight="1">
      <c r="A46" s="169"/>
      <c r="B46" s="169"/>
      <c r="C46" s="169"/>
      <c r="D46" s="26"/>
      <c r="E46" s="167"/>
    </row>
    <row r="47" spans="1:5" ht="15" customHeight="1">
      <c r="A47" s="169"/>
      <c r="B47" s="169"/>
      <c r="C47" s="169"/>
      <c r="D47" s="26"/>
      <c r="E47" s="167"/>
    </row>
    <row r="48" spans="1:5" ht="15" customHeight="1">
      <c r="A48" s="169"/>
      <c r="B48" s="169"/>
      <c r="C48" s="169"/>
      <c r="D48" s="26"/>
      <c r="E48" s="167"/>
    </row>
    <row r="49" spans="1:5" ht="15" customHeight="1">
      <c r="A49" s="169"/>
      <c r="B49" s="169"/>
      <c r="C49" s="169"/>
      <c r="D49" s="26"/>
      <c r="E49" s="167"/>
    </row>
    <row r="50" spans="1:5" ht="15" customHeight="1">
      <c r="A50" s="169"/>
      <c r="B50" s="169"/>
      <c r="C50" s="169"/>
      <c r="D50" s="170"/>
      <c r="E50" s="167"/>
    </row>
    <row r="51" spans="1:5" ht="15" customHeight="1">
      <c r="A51" s="169"/>
      <c r="B51" s="169"/>
      <c r="C51" s="169"/>
      <c r="D51" s="170"/>
      <c r="E51" s="167"/>
    </row>
    <row r="52" spans="1:5" ht="15" customHeight="1">
      <c r="A52" s="169"/>
      <c r="B52" s="169"/>
      <c r="C52" s="169"/>
      <c r="D52" s="26"/>
      <c r="E52" s="167"/>
    </row>
    <row r="53" spans="1:5" ht="15" customHeight="1">
      <c r="A53" s="169"/>
      <c r="B53" s="169"/>
      <c r="C53" s="169"/>
      <c r="D53" s="26"/>
      <c r="E53" s="167"/>
    </row>
    <row r="54" spans="1:5" ht="15" customHeight="1">
      <c r="A54" s="169"/>
      <c r="B54" s="169"/>
      <c r="C54" s="169"/>
      <c r="D54" s="26"/>
      <c r="E54" s="167"/>
    </row>
    <row r="55" spans="1:5" ht="15" customHeight="1">
      <c r="A55" s="169"/>
      <c r="B55" s="169"/>
      <c r="C55" s="169"/>
      <c r="D55" s="26"/>
      <c r="E55" s="167"/>
    </row>
    <row r="56" spans="1:5" ht="15" customHeight="1">
      <c r="A56" s="169"/>
      <c r="B56" s="169"/>
      <c r="C56" s="169"/>
      <c r="D56" s="170"/>
      <c r="E56" s="167"/>
    </row>
    <row r="57" spans="1:5" ht="15" customHeight="1">
      <c r="A57" s="169"/>
      <c r="B57" s="169"/>
      <c r="C57" s="169"/>
      <c r="D57" s="170"/>
      <c r="E57" s="167"/>
    </row>
    <row r="58" spans="1:5" ht="15" customHeight="1">
      <c r="A58" s="169"/>
      <c r="B58" s="169"/>
      <c r="C58" s="169"/>
      <c r="D58" s="26"/>
      <c r="E58" s="167"/>
    </row>
    <row r="59" spans="1:5" ht="15" customHeight="1">
      <c r="A59" s="169"/>
      <c r="B59" s="169"/>
      <c r="C59" s="169"/>
      <c r="D59" s="26"/>
      <c r="E59" s="167"/>
    </row>
    <row r="60" spans="1:5" ht="15" customHeight="1">
      <c r="A60" s="169"/>
      <c r="B60" s="169"/>
      <c r="C60" s="169"/>
      <c r="D60" s="26"/>
      <c r="E60" s="167"/>
    </row>
    <row r="61" spans="1:5" ht="15" customHeight="1">
      <c r="A61" s="169"/>
      <c r="B61" s="169"/>
      <c r="C61" s="169"/>
      <c r="D61" s="26"/>
      <c r="E61" s="167"/>
    </row>
    <row r="62" spans="1:5" ht="15" customHeight="1">
      <c r="A62" s="169"/>
      <c r="B62" s="169"/>
      <c r="C62" s="169"/>
      <c r="D62" s="170"/>
      <c r="E62" s="167"/>
    </row>
    <row r="63" spans="1:5" ht="15" customHeight="1">
      <c r="A63" s="169"/>
      <c r="B63" s="169"/>
      <c r="C63" s="169"/>
      <c r="D63" s="170"/>
      <c r="E63" s="167"/>
    </row>
    <row r="64" spans="1:5" ht="15" customHeight="1">
      <c r="A64" s="169"/>
      <c r="B64" s="169"/>
      <c r="C64" s="169"/>
      <c r="D64" s="26"/>
      <c r="E64" s="167"/>
    </row>
    <row r="65" spans="1:5" ht="15" customHeight="1">
      <c r="A65" s="169"/>
      <c r="B65" s="169"/>
      <c r="C65" s="169"/>
      <c r="D65" s="26"/>
      <c r="E65" s="167"/>
    </row>
    <row r="66" spans="1:5" ht="15" customHeight="1">
      <c r="A66" s="169"/>
      <c r="B66" s="169"/>
      <c r="C66" s="169"/>
      <c r="D66" s="26"/>
      <c r="E66" s="167"/>
    </row>
    <row r="67" spans="1:5" ht="15" customHeight="1">
      <c r="A67" s="169"/>
      <c r="B67" s="169"/>
      <c r="C67" s="169"/>
      <c r="D67" s="26"/>
      <c r="E67" s="167"/>
    </row>
    <row r="68" spans="1:5" ht="15" customHeight="1">
      <c r="A68" s="169"/>
      <c r="B68" s="169"/>
      <c r="C68" s="169"/>
      <c r="D68" s="170"/>
      <c r="E68" s="167"/>
    </row>
    <row r="69" spans="1:5" ht="15" customHeight="1">
      <c r="A69" s="169"/>
      <c r="B69" s="169"/>
      <c r="C69" s="169"/>
      <c r="D69" s="170"/>
      <c r="E69" s="167"/>
    </row>
    <row r="70" spans="1:5" ht="15" customHeight="1">
      <c r="A70" s="169"/>
      <c r="B70" s="169"/>
      <c r="C70" s="169"/>
      <c r="D70" s="26"/>
      <c r="E70" s="167"/>
    </row>
    <row r="71" spans="1:5" ht="15" customHeight="1">
      <c r="A71" s="169"/>
      <c r="B71" s="169"/>
      <c r="C71" s="169"/>
      <c r="D71" s="26"/>
      <c r="E71" s="167"/>
    </row>
    <row r="72" spans="1:5" ht="15" customHeight="1">
      <c r="A72" s="169"/>
      <c r="B72" s="169"/>
      <c r="C72" s="169"/>
      <c r="D72" s="26"/>
      <c r="E72" s="167"/>
    </row>
    <row r="73" spans="1:5" ht="15" customHeight="1">
      <c r="A73" s="169"/>
      <c r="B73" s="169"/>
      <c r="C73" s="169"/>
      <c r="D73" s="26"/>
      <c r="E73" s="167"/>
    </row>
    <row r="74" spans="1:5" ht="15" customHeight="1">
      <c r="A74" s="169"/>
      <c r="B74" s="169"/>
      <c r="C74" s="169"/>
      <c r="D74" s="170"/>
      <c r="E74" s="167"/>
    </row>
    <row r="75" spans="1:5" ht="30" customHeight="1">
      <c r="A75" s="169"/>
      <c r="B75" s="169"/>
      <c r="C75" s="169"/>
      <c r="D75" s="170"/>
      <c r="E75" s="167"/>
    </row>
    <row r="76" spans="1:5">
      <c r="A76" s="169"/>
      <c r="B76" s="169"/>
      <c r="C76" s="169"/>
      <c r="D76" s="26"/>
      <c r="E76" s="167"/>
    </row>
    <row r="77" spans="1:5" ht="39.950000000000003" customHeight="1">
      <c r="A77" s="169"/>
      <c r="B77" s="169"/>
      <c r="C77" s="169"/>
      <c r="D77" s="26"/>
      <c r="E77" s="167"/>
    </row>
    <row r="78" spans="1:5" ht="30" customHeight="1">
      <c r="A78" s="169"/>
      <c r="B78" s="169"/>
      <c r="C78" s="169"/>
      <c r="D78" s="26"/>
      <c r="E78" s="167"/>
    </row>
    <row r="79" spans="1:5" ht="30" customHeight="1">
      <c r="A79" s="169"/>
      <c r="B79" s="169"/>
      <c r="C79" s="169"/>
      <c r="D79" s="26"/>
      <c r="E79" s="167"/>
    </row>
    <row r="80" spans="1:5" ht="30" customHeight="1">
      <c r="A80" s="169"/>
      <c r="B80" s="169"/>
      <c r="C80" s="169"/>
      <c r="D80" s="170"/>
      <c r="E80" s="167"/>
    </row>
    <row r="81" spans="1:5" ht="30" customHeight="1">
      <c r="A81" s="169"/>
      <c r="B81" s="169"/>
      <c r="C81" s="169"/>
      <c r="D81" s="170"/>
      <c r="E81" s="167"/>
    </row>
    <row r="82" spans="1:5">
      <c r="A82" s="169"/>
      <c r="B82" s="169"/>
      <c r="C82" s="169"/>
      <c r="D82" s="26"/>
      <c r="E82" s="167"/>
    </row>
    <row r="83" spans="1:5" ht="39.950000000000003" customHeight="1">
      <c r="A83" s="169"/>
      <c r="B83" s="169"/>
      <c r="C83" s="169"/>
      <c r="D83" s="26"/>
      <c r="E83" s="167"/>
    </row>
    <row r="84" spans="1:5" ht="30" customHeight="1">
      <c r="A84" s="169"/>
      <c r="B84" s="169"/>
      <c r="C84" s="169"/>
      <c r="D84" s="26"/>
      <c r="E84" s="167"/>
    </row>
    <row r="85" spans="1:5" ht="30" customHeight="1">
      <c r="A85" s="169"/>
      <c r="B85" s="169"/>
      <c r="C85" s="169"/>
      <c r="D85" s="26"/>
      <c r="E85" s="167"/>
    </row>
    <row r="86" spans="1:5" ht="30" customHeight="1">
      <c r="A86" s="169"/>
      <c r="B86" s="169"/>
      <c r="C86" s="169"/>
      <c r="D86" s="170"/>
      <c r="E86" s="167"/>
    </row>
    <row r="87" spans="1:5" ht="30" customHeight="1">
      <c r="A87" s="169"/>
      <c r="B87" s="169"/>
      <c r="C87" s="169"/>
      <c r="D87" s="170"/>
      <c r="E87" s="167"/>
    </row>
    <row r="88" spans="1:5">
      <c r="A88" s="169"/>
      <c r="B88" s="169"/>
      <c r="C88" s="169"/>
      <c r="D88" s="26"/>
      <c r="E88" s="167"/>
    </row>
    <row r="89" spans="1:5" ht="39.950000000000003" customHeight="1">
      <c r="A89" s="169"/>
      <c r="B89" s="169"/>
      <c r="C89" s="169"/>
      <c r="D89" s="26"/>
      <c r="E89" s="167"/>
    </row>
    <row r="90" spans="1:5" ht="30" customHeight="1">
      <c r="A90" s="169"/>
      <c r="B90" s="169"/>
      <c r="C90" s="169"/>
      <c r="D90" s="26"/>
      <c r="E90" s="167"/>
    </row>
    <row r="91" spans="1:5" ht="30" customHeight="1">
      <c r="A91" s="169"/>
      <c r="B91" s="169"/>
      <c r="C91" s="169"/>
      <c r="D91" s="26"/>
      <c r="E91" s="167"/>
    </row>
    <row r="92" spans="1:5" ht="30" customHeight="1">
      <c r="A92" s="169"/>
      <c r="B92" s="169"/>
      <c r="C92" s="169"/>
      <c r="D92" s="170"/>
      <c r="E92" s="167"/>
    </row>
    <row r="93" spans="1:5" ht="30" customHeight="1">
      <c r="A93" s="169"/>
      <c r="B93" s="169"/>
      <c r="C93" s="169"/>
      <c r="D93" s="170"/>
      <c r="E93" s="167"/>
    </row>
    <row r="94" spans="1:5">
      <c r="A94" s="169"/>
      <c r="B94" s="169"/>
      <c r="C94" s="169"/>
      <c r="D94" s="26"/>
      <c r="E94" s="167"/>
    </row>
    <row r="95" spans="1:5" ht="39.950000000000003" customHeight="1">
      <c r="A95" s="169"/>
      <c r="B95" s="169"/>
      <c r="C95" s="169"/>
      <c r="D95" s="26"/>
      <c r="E95" s="167"/>
    </row>
    <row r="96" spans="1:5" ht="30" customHeight="1">
      <c r="A96" s="169"/>
      <c r="B96" s="169"/>
      <c r="C96" s="169"/>
      <c r="D96" s="26"/>
      <c r="E96" s="167"/>
    </row>
    <row r="97" spans="1:5" ht="30" customHeight="1">
      <c r="A97" s="169"/>
      <c r="B97" s="169"/>
      <c r="C97" s="169"/>
      <c r="D97" s="26"/>
      <c r="E97" s="167"/>
    </row>
    <row r="98" spans="1:5" ht="30" customHeight="1">
      <c r="A98" s="169"/>
      <c r="B98" s="169"/>
      <c r="C98" s="169"/>
      <c r="D98" s="170"/>
      <c r="E98" s="167"/>
    </row>
    <row r="99" spans="1:5" ht="30" customHeight="1">
      <c r="A99" s="169"/>
      <c r="B99" s="169"/>
      <c r="C99" s="169"/>
      <c r="D99" s="170"/>
      <c r="E99" s="167"/>
    </row>
    <row r="100" spans="1:5">
      <c r="A100" s="169"/>
      <c r="B100" s="169"/>
      <c r="C100" s="169"/>
      <c r="D100" s="26"/>
      <c r="E100" s="167"/>
    </row>
    <row r="101" spans="1:5" ht="39.950000000000003" customHeight="1">
      <c r="A101" s="169"/>
      <c r="B101" s="169"/>
      <c r="C101" s="169"/>
      <c r="D101" s="26"/>
      <c r="E101" s="167"/>
    </row>
    <row r="102" spans="1:5" ht="30" customHeight="1">
      <c r="A102" s="169"/>
      <c r="B102" s="169"/>
      <c r="C102" s="169"/>
      <c r="D102" s="26"/>
      <c r="E102" s="167"/>
    </row>
    <row r="103" spans="1:5" ht="30" customHeight="1">
      <c r="A103" s="169"/>
      <c r="B103" s="169"/>
      <c r="C103" s="169"/>
      <c r="D103" s="26"/>
      <c r="E103" s="167"/>
    </row>
    <row r="104" spans="1:5" ht="30" customHeight="1">
      <c r="A104" s="169"/>
      <c r="B104" s="169"/>
      <c r="C104" s="169"/>
      <c r="D104" s="170"/>
      <c r="E104" s="167"/>
    </row>
    <row r="105" spans="1:5" ht="30" customHeight="1">
      <c r="A105" s="169"/>
      <c r="B105" s="169"/>
      <c r="C105" s="169"/>
      <c r="D105" s="170"/>
      <c r="E105" s="167"/>
    </row>
    <row r="106" spans="1:5">
      <c r="A106" s="169"/>
      <c r="B106" s="169"/>
      <c r="C106" s="169"/>
      <c r="D106" s="26"/>
      <c r="E106" s="167"/>
    </row>
    <row r="107" spans="1:5" ht="39.950000000000003" customHeight="1">
      <c r="A107" s="169"/>
      <c r="B107" s="169"/>
      <c r="C107" s="169"/>
      <c r="D107" s="26"/>
      <c r="E107" s="167"/>
    </row>
    <row r="108" spans="1:5" ht="30" customHeight="1">
      <c r="A108" s="169"/>
      <c r="B108" s="169"/>
      <c r="C108" s="169"/>
      <c r="D108" s="26"/>
      <c r="E108" s="167"/>
    </row>
    <row r="109" spans="1:5" ht="30" customHeight="1">
      <c r="A109" s="169"/>
      <c r="B109" s="169"/>
      <c r="C109" s="169"/>
      <c r="D109" s="26"/>
      <c r="E109" s="167"/>
    </row>
    <row r="110" spans="1:5" ht="30" customHeight="1">
      <c r="A110" s="169"/>
      <c r="B110" s="169"/>
      <c r="C110" s="169"/>
      <c r="D110" s="170"/>
      <c r="E110" s="167"/>
    </row>
    <row r="111" spans="1:5" ht="30" customHeight="1">
      <c r="A111" s="169"/>
      <c r="B111" s="169"/>
      <c r="C111" s="169"/>
      <c r="D111" s="170"/>
      <c r="E111" s="167"/>
    </row>
    <row r="112" spans="1:5">
      <c r="A112" s="169"/>
      <c r="B112" s="169"/>
      <c r="C112" s="169"/>
      <c r="D112" s="26"/>
      <c r="E112" s="167"/>
    </row>
    <row r="113" spans="1:5" ht="39.950000000000003" customHeight="1">
      <c r="A113" s="169"/>
      <c r="B113" s="169"/>
      <c r="C113" s="169"/>
      <c r="D113" s="26"/>
      <c r="E113" s="167"/>
    </row>
    <row r="114" spans="1:5" ht="30" customHeight="1">
      <c r="A114" s="169"/>
      <c r="B114" s="169"/>
      <c r="C114" s="169"/>
      <c r="D114" s="26"/>
      <c r="E114" s="167"/>
    </row>
    <row r="115" spans="1:5" ht="30" customHeight="1">
      <c r="A115" s="169"/>
      <c r="B115" s="169"/>
      <c r="C115" s="169"/>
      <c r="D115" s="26"/>
      <c r="E115" s="167"/>
    </row>
    <row r="116" spans="1:5" ht="30" customHeight="1">
      <c r="A116" s="169"/>
      <c r="B116" s="169"/>
      <c r="C116" s="169"/>
      <c r="D116" s="170"/>
      <c r="E116" s="167"/>
    </row>
    <row r="117" spans="1:5" ht="30" customHeight="1">
      <c r="A117" s="169"/>
      <c r="B117" s="169"/>
      <c r="C117" s="169"/>
      <c r="D117" s="170"/>
      <c r="E117" s="167"/>
    </row>
    <row r="118" spans="1:5">
      <c r="A118" s="169"/>
      <c r="B118" s="169"/>
      <c r="C118" s="169"/>
      <c r="D118" s="26"/>
      <c r="E118" s="167"/>
    </row>
    <row r="119" spans="1:5" ht="39.950000000000003" customHeight="1">
      <c r="A119" s="169"/>
      <c r="B119" s="169"/>
      <c r="C119" s="169"/>
      <c r="D119" s="26"/>
      <c r="E119" s="167"/>
    </row>
    <row r="120" spans="1:5" ht="30" customHeight="1">
      <c r="A120" s="169"/>
      <c r="B120" s="169"/>
      <c r="C120" s="169"/>
      <c r="D120" s="26"/>
      <c r="E120" s="167"/>
    </row>
    <row r="121" spans="1:5" ht="30" customHeight="1">
      <c r="A121" s="169"/>
      <c r="B121" s="169"/>
      <c r="C121" s="169"/>
      <c r="D121" s="26"/>
      <c r="E121" s="167"/>
    </row>
    <row r="122" spans="1:5" ht="30" customHeight="1">
      <c r="A122" s="169"/>
      <c r="B122" s="169"/>
      <c r="C122" s="169"/>
      <c r="D122" s="170"/>
      <c r="E122" s="167"/>
    </row>
    <row r="123" spans="1:5" ht="30" customHeight="1">
      <c r="A123" s="169"/>
      <c r="B123" s="169"/>
      <c r="C123" s="169"/>
      <c r="D123" s="170"/>
      <c r="E123" s="167"/>
    </row>
    <row r="124" spans="1:5">
      <c r="A124" s="169"/>
      <c r="B124" s="169"/>
      <c r="C124" s="169"/>
      <c r="D124" s="26"/>
      <c r="E124" s="167"/>
    </row>
    <row r="125" spans="1:5" ht="39.950000000000003" customHeight="1">
      <c r="A125" s="169"/>
      <c r="B125" s="169"/>
      <c r="C125" s="169"/>
      <c r="D125" s="26"/>
      <c r="E125" s="167"/>
    </row>
    <row r="126" spans="1:5" ht="30" customHeight="1">
      <c r="A126" s="169"/>
      <c r="B126" s="169"/>
      <c r="C126" s="169"/>
      <c r="D126" s="26"/>
      <c r="E126" s="167"/>
    </row>
    <row r="127" spans="1:5" ht="30" customHeight="1">
      <c r="A127" s="169"/>
      <c r="B127" s="169"/>
      <c r="C127" s="169"/>
      <c r="D127" s="26"/>
      <c r="E127" s="167"/>
    </row>
    <row r="128" spans="1:5" ht="30" customHeight="1">
      <c r="A128" s="169"/>
      <c r="B128" s="169"/>
      <c r="C128" s="169"/>
      <c r="D128" s="170"/>
      <c r="E128" s="167"/>
    </row>
    <row r="129" spans="1:5" ht="30" customHeight="1">
      <c r="A129" s="169"/>
      <c r="B129" s="169"/>
      <c r="C129" s="169"/>
      <c r="D129" s="170"/>
      <c r="E129" s="167"/>
    </row>
    <row r="130" spans="1:5">
      <c r="A130" s="169"/>
      <c r="B130" s="169"/>
      <c r="C130" s="169"/>
      <c r="D130" s="26"/>
      <c r="E130" s="167"/>
    </row>
    <row r="131" spans="1:5" ht="39.950000000000003" customHeight="1">
      <c r="A131" s="169"/>
      <c r="B131" s="169"/>
      <c r="C131" s="169"/>
      <c r="D131" s="26"/>
      <c r="E131" s="167"/>
    </row>
    <row r="132" spans="1:5" ht="30" customHeight="1">
      <c r="A132" s="169"/>
      <c r="B132" s="169"/>
      <c r="C132" s="169"/>
      <c r="D132" s="26"/>
      <c r="E132" s="167"/>
    </row>
    <row r="133" spans="1:5" ht="30" customHeight="1">
      <c r="A133" s="169"/>
      <c r="B133" s="169"/>
      <c r="C133" s="169"/>
      <c r="D133" s="26"/>
      <c r="E133" s="167"/>
    </row>
    <row r="134" spans="1:5" ht="30" customHeight="1">
      <c r="A134" s="169"/>
      <c r="B134" s="169"/>
      <c r="C134" s="169"/>
      <c r="D134" s="170"/>
      <c r="E134" s="167"/>
    </row>
    <row r="135" spans="1:5" ht="30" customHeight="1">
      <c r="A135" s="169"/>
      <c r="B135" s="169"/>
      <c r="C135" s="169"/>
      <c r="D135" s="170"/>
      <c r="E135" s="167"/>
    </row>
    <row r="136" spans="1:5">
      <c r="A136" s="169"/>
      <c r="B136" s="169"/>
      <c r="C136" s="169"/>
      <c r="D136" s="26"/>
      <c r="E136" s="167"/>
    </row>
    <row r="137" spans="1:5" ht="39.950000000000003" customHeight="1">
      <c r="A137" s="169"/>
      <c r="B137" s="169"/>
      <c r="C137" s="169"/>
      <c r="D137" s="26"/>
      <c r="E137" s="167"/>
    </row>
    <row r="138" spans="1:5" ht="30" customHeight="1">
      <c r="A138" s="169"/>
      <c r="B138" s="169"/>
      <c r="C138" s="169"/>
      <c r="D138" s="26"/>
      <c r="E138" s="167"/>
    </row>
    <row r="139" spans="1:5" ht="30" customHeight="1">
      <c r="A139" s="169"/>
      <c r="B139" s="169"/>
      <c r="C139" s="169"/>
      <c r="D139" s="26"/>
      <c r="E139" s="167"/>
    </row>
    <row r="140" spans="1:5" ht="30" customHeight="1">
      <c r="A140" s="169"/>
      <c r="B140" s="169"/>
      <c r="C140" s="169"/>
      <c r="D140" s="170"/>
      <c r="E140" s="167"/>
    </row>
    <row r="141" spans="1:5" ht="30" customHeight="1">
      <c r="A141" s="169"/>
      <c r="B141" s="169"/>
      <c r="C141" s="169"/>
      <c r="D141" s="170"/>
      <c r="E141" s="167"/>
    </row>
    <row r="142" spans="1:5">
      <c r="A142" s="169"/>
      <c r="B142" s="169"/>
      <c r="C142" s="169"/>
      <c r="D142" s="26"/>
      <c r="E142" s="167"/>
    </row>
    <row r="143" spans="1:5" ht="39.950000000000003" customHeight="1">
      <c r="A143" s="169"/>
      <c r="B143" s="169"/>
      <c r="C143" s="169"/>
      <c r="D143" s="26"/>
      <c r="E143" s="167"/>
    </row>
    <row r="144" spans="1:5" ht="30" customHeight="1">
      <c r="A144" s="169"/>
      <c r="B144" s="169"/>
      <c r="C144" s="169"/>
      <c r="D144" s="26"/>
      <c r="E144" s="167"/>
    </row>
    <row r="145" spans="1:5" ht="30" customHeight="1">
      <c r="A145" s="169"/>
      <c r="B145" s="169"/>
      <c r="C145" s="169"/>
      <c r="D145" s="26"/>
      <c r="E145" s="167"/>
    </row>
    <row r="146" spans="1:5" ht="30" customHeight="1">
      <c r="A146" s="169"/>
      <c r="B146" s="169"/>
      <c r="C146" s="169"/>
      <c r="D146" s="170"/>
      <c r="E146" s="167"/>
    </row>
    <row r="147" spans="1:5" ht="30" customHeight="1">
      <c r="A147" s="169"/>
      <c r="B147" s="169"/>
      <c r="C147" s="169"/>
      <c r="D147" s="170"/>
      <c r="E147" s="167"/>
    </row>
    <row r="148" spans="1:5">
      <c r="A148" s="169"/>
      <c r="B148" s="169"/>
      <c r="C148" s="169"/>
      <c r="D148" s="26"/>
      <c r="E148" s="167"/>
    </row>
    <row r="149" spans="1:5" ht="39.950000000000003" customHeight="1">
      <c r="A149" s="169"/>
      <c r="B149" s="169"/>
      <c r="C149" s="169"/>
      <c r="D149" s="26"/>
      <c r="E149" s="167"/>
    </row>
    <row r="150" spans="1:5" ht="30" customHeight="1">
      <c r="A150" s="169"/>
      <c r="B150" s="169"/>
      <c r="C150" s="169"/>
      <c r="D150" s="26"/>
      <c r="E150" s="167"/>
    </row>
    <row r="151" spans="1:5" ht="30" customHeight="1">
      <c r="A151" s="169"/>
      <c r="B151" s="169"/>
      <c r="C151" s="169"/>
      <c r="D151" s="26"/>
      <c r="E151" s="167"/>
    </row>
    <row r="152" spans="1:5" ht="30" customHeight="1">
      <c r="A152" s="169"/>
      <c r="B152" s="169"/>
      <c r="C152" s="169"/>
      <c r="D152" s="170"/>
      <c r="E152" s="167"/>
    </row>
    <row r="153" spans="1:5" ht="30" customHeight="1">
      <c r="A153" s="169"/>
      <c r="B153" s="169"/>
      <c r="C153" s="169"/>
      <c r="D153" s="170"/>
      <c r="E153" s="167"/>
    </row>
    <row r="154" spans="1:5">
      <c r="A154" s="169"/>
      <c r="B154" s="169"/>
      <c r="C154" s="169"/>
      <c r="D154" s="26"/>
      <c r="E154" s="167"/>
    </row>
    <row r="155" spans="1:5" ht="39.950000000000003" customHeight="1">
      <c r="A155" s="169"/>
      <c r="B155" s="169"/>
      <c r="C155" s="169"/>
      <c r="D155" s="26"/>
      <c r="E155" s="167"/>
    </row>
    <row r="156" spans="1:5" ht="30" customHeight="1">
      <c r="A156" s="169"/>
      <c r="B156" s="169"/>
      <c r="C156" s="169"/>
      <c r="D156" s="26"/>
      <c r="E156" s="167"/>
    </row>
    <row r="157" spans="1:5" ht="30" customHeight="1">
      <c r="A157" s="169"/>
      <c r="B157" s="169"/>
      <c r="C157" s="169"/>
      <c r="D157" s="26"/>
      <c r="E157" s="167"/>
    </row>
    <row r="158" spans="1:5" ht="30" customHeight="1">
      <c r="A158" s="169"/>
      <c r="B158" s="169"/>
      <c r="C158" s="169"/>
      <c r="D158" s="170"/>
      <c r="E158" s="167"/>
    </row>
    <row r="159" spans="1:5" ht="30" customHeight="1">
      <c r="A159" s="169"/>
      <c r="B159" s="169"/>
      <c r="C159" s="169"/>
      <c r="D159" s="170"/>
      <c r="E159" s="167"/>
    </row>
    <row r="160" spans="1:5">
      <c r="A160" s="169"/>
      <c r="B160" s="169"/>
      <c r="C160" s="169"/>
      <c r="D160" s="26"/>
      <c r="E160" s="167"/>
    </row>
    <row r="161" spans="1:5" ht="39.950000000000003" customHeight="1">
      <c r="A161" s="169"/>
      <c r="B161" s="169"/>
      <c r="C161" s="169"/>
      <c r="D161" s="26"/>
      <c r="E161" s="167"/>
    </row>
    <row r="162" spans="1:5" ht="30" customHeight="1">
      <c r="A162" s="169"/>
      <c r="B162" s="169"/>
      <c r="C162" s="169"/>
      <c r="D162" s="26"/>
      <c r="E162" s="167"/>
    </row>
    <row r="163" spans="1:5" ht="30" customHeight="1">
      <c r="A163" s="169"/>
      <c r="B163" s="169"/>
      <c r="C163" s="169"/>
      <c r="D163" s="26"/>
      <c r="E163" s="167"/>
    </row>
    <row r="164" spans="1:5" ht="30" customHeight="1">
      <c r="A164" s="169"/>
      <c r="B164" s="169"/>
      <c r="C164" s="169"/>
      <c r="D164" s="170"/>
      <c r="E164" s="167"/>
    </row>
    <row r="165" spans="1:5" ht="30" customHeight="1">
      <c r="A165" s="169"/>
      <c r="B165" s="169"/>
      <c r="C165" s="169"/>
      <c r="D165" s="170"/>
      <c r="E165" s="167"/>
    </row>
    <row r="166" spans="1:5">
      <c r="A166" s="169"/>
      <c r="B166" s="169"/>
      <c r="C166" s="169"/>
      <c r="D166" s="26"/>
      <c r="E166" s="167"/>
    </row>
    <row r="167" spans="1:5" ht="39.950000000000003" customHeight="1">
      <c r="A167" s="169"/>
      <c r="B167" s="169"/>
      <c r="C167" s="169"/>
      <c r="D167" s="26"/>
      <c r="E167" s="167"/>
    </row>
    <row r="168" spans="1:5" ht="30" customHeight="1">
      <c r="A168" s="169"/>
      <c r="B168" s="169"/>
      <c r="C168" s="169"/>
      <c r="D168" s="26"/>
      <c r="E168" s="167"/>
    </row>
    <row r="169" spans="1:5" ht="30" customHeight="1">
      <c r="A169" s="169"/>
      <c r="B169" s="169"/>
      <c r="C169" s="169"/>
      <c r="D169" s="26"/>
      <c r="E169" s="167"/>
    </row>
    <row r="170" spans="1:5" ht="30" customHeight="1">
      <c r="A170" s="169"/>
      <c r="B170" s="169"/>
      <c r="C170" s="169"/>
      <c r="D170" s="170"/>
      <c r="E170" s="167"/>
    </row>
    <row r="171" spans="1:5" ht="30" customHeight="1">
      <c r="A171" s="169"/>
      <c r="B171" s="169"/>
      <c r="C171" s="169"/>
      <c r="D171" s="170"/>
      <c r="E171" s="167"/>
    </row>
    <row r="172" spans="1:5">
      <c r="A172" s="169"/>
      <c r="B172" s="169"/>
      <c r="C172" s="169"/>
      <c r="D172" s="26"/>
      <c r="E172" s="167"/>
    </row>
    <row r="173" spans="1:5" ht="39.950000000000003" customHeight="1">
      <c r="A173" s="169"/>
      <c r="B173" s="169"/>
      <c r="C173" s="169"/>
      <c r="D173" s="26"/>
      <c r="E173" s="167"/>
    </row>
    <row r="174" spans="1:5" ht="30" customHeight="1">
      <c r="A174" s="169"/>
      <c r="B174" s="169"/>
      <c r="C174" s="169"/>
      <c r="D174" s="26"/>
      <c r="E174" s="167"/>
    </row>
    <row r="175" spans="1:5" ht="30" customHeight="1">
      <c r="A175" s="169"/>
      <c r="B175" s="169"/>
      <c r="C175" s="169"/>
      <c r="D175" s="26"/>
      <c r="E175" s="167"/>
    </row>
    <row r="176" spans="1:5" ht="30" customHeight="1">
      <c r="A176" s="169"/>
      <c r="B176" s="169"/>
      <c r="C176" s="169"/>
      <c r="D176" s="170"/>
      <c r="E176" s="167"/>
    </row>
    <row r="177" spans="1:5" ht="30" customHeight="1">
      <c r="A177" s="169"/>
      <c r="B177" s="169"/>
      <c r="C177" s="169"/>
      <c r="D177" s="170"/>
      <c r="E177" s="167"/>
    </row>
    <row r="178" spans="1:5">
      <c r="A178" s="169"/>
      <c r="B178" s="169"/>
      <c r="C178" s="169"/>
      <c r="D178" s="26"/>
      <c r="E178" s="167"/>
    </row>
    <row r="179" spans="1:5" ht="39.950000000000003" customHeight="1">
      <c r="A179" s="169"/>
      <c r="B179" s="169"/>
      <c r="C179" s="169"/>
      <c r="D179" s="26"/>
      <c r="E179" s="167"/>
    </row>
    <row r="180" spans="1:5" ht="30" customHeight="1">
      <c r="A180" s="169"/>
      <c r="B180" s="169"/>
      <c r="C180" s="169"/>
      <c r="D180" s="26"/>
      <c r="E180" s="167"/>
    </row>
    <row r="181" spans="1:5" ht="30" customHeight="1">
      <c r="A181" s="169"/>
      <c r="B181" s="169"/>
      <c r="C181" s="169"/>
      <c r="D181" s="26"/>
      <c r="E181" s="167"/>
    </row>
    <row r="182" spans="1:5" ht="30" customHeight="1">
      <c r="A182" s="169"/>
      <c r="B182" s="169"/>
      <c r="C182" s="169"/>
      <c r="D182" s="170"/>
      <c r="E182" s="167"/>
    </row>
    <row r="183" spans="1:5" ht="30" customHeight="1">
      <c r="A183" s="169"/>
      <c r="B183" s="169"/>
      <c r="C183" s="169"/>
      <c r="D183" s="170"/>
      <c r="E183" s="167"/>
    </row>
    <row r="184" spans="1:5">
      <c r="A184" s="169"/>
      <c r="B184" s="169"/>
      <c r="C184" s="169"/>
      <c r="D184" s="26"/>
      <c r="E184" s="167"/>
    </row>
    <row r="185" spans="1:5" ht="39.950000000000003" customHeight="1">
      <c r="A185" s="169"/>
      <c r="B185" s="169"/>
      <c r="C185" s="169"/>
      <c r="D185" s="26"/>
      <c r="E185" s="167"/>
    </row>
    <row r="186" spans="1:5" ht="30" customHeight="1">
      <c r="A186" s="169"/>
      <c r="B186" s="169"/>
      <c r="C186" s="169"/>
      <c r="D186" s="26"/>
      <c r="E186" s="167"/>
    </row>
    <row r="187" spans="1:5" ht="30" customHeight="1">
      <c r="A187" s="169"/>
      <c r="B187" s="169"/>
      <c r="C187" s="169"/>
      <c r="D187" s="26"/>
      <c r="E187" s="167"/>
    </row>
    <row r="188" spans="1:5" ht="30" customHeight="1">
      <c r="A188" s="169"/>
      <c r="B188" s="169"/>
      <c r="C188" s="169"/>
      <c r="D188" s="170"/>
      <c r="E188" s="167"/>
    </row>
    <row r="189" spans="1:5" ht="30" customHeight="1">
      <c r="A189" s="169"/>
      <c r="B189" s="169"/>
      <c r="C189" s="169"/>
      <c r="D189" s="170"/>
      <c r="E189" s="167"/>
    </row>
    <row r="190" spans="1:5">
      <c r="A190" s="169"/>
      <c r="B190" s="169"/>
      <c r="C190" s="169"/>
      <c r="D190" s="26"/>
      <c r="E190" s="167"/>
    </row>
    <row r="191" spans="1:5" ht="39.950000000000003" customHeight="1">
      <c r="A191" s="169"/>
      <c r="B191" s="169"/>
      <c r="C191" s="169"/>
      <c r="D191" s="26"/>
      <c r="E191" s="167"/>
    </row>
    <row r="192" spans="1:5" ht="30" customHeight="1">
      <c r="A192" s="169"/>
      <c r="B192" s="169"/>
      <c r="C192" s="169"/>
      <c r="D192" s="26"/>
      <c r="E192" s="167"/>
    </row>
    <row r="193" spans="1:5" ht="30" customHeight="1">
      <c r="A193" s="169"/>
      <c r="B193" s="169"/>
      <c r="C193" s="169"/>
      <c r="D193" s="26"/>
      <c r="E193" s="167"/>
    </row>
    <row r="194" spans="1:5" ht="30" customHeight="1">
      <c r="A194" s="169"/>
      <c r="B194" s="169"/>
      <c r="C194" s="169"/>
      <c r="D194" s="170"/>
      <c r="E194" s="167"/>
    </row>
    <row r="195" spans="1:5" ht="30" customHeight="1">
      <c r="A195" s="169"/>
      <c r="B195" s="169"/>
      <c r="C195" s="169"/>
      <c r="D195" s="170"/>
      <c r="E195" s="167"/>
    </row>
    <row r="196" spans="1:5">
      <c r="A196" s="169"/>
      <c r="B196" s="169"/>
      <c r="C196" s="169"/>
      <c r="D196" s="26"/>
      <c r="E196" s="167"/>
    </row>
    <row r="197" spans="1:5" ht="39.950000000000003" customHeight="1">
      <c r="A197" s="169"/>
      <c r="B197" s="169"/>
      <c r="C197" s="169"/>
      <c r="D197" s="26"/>
      <c r="E197" s="167"/>
    </row>
    <row r="198" spans="1:5" ht="30" customHeight="1">
      <c r="A198" s="169"/>
      <c r="B198" s="169"/>
      <c r="C198" s="169"/>
      <c r="D198" s="26"/>
      <c r="E198" s="167"/>
    </row>
    <row r="199" spans="1:5" ht="30" customHeight="1">
      <c r="A199" s="169"/>
      <c r="B199" s="169"/>
      <c r="C199" s="169"/>
      <c r="D199" s="26"/>
      <c r="E199" s="167"/>
    </row>
    <row r="200" spans="1:5" ht="30" customHeight="1">
      <c r="A200" s="169"/>
      <c r="B200" s="169"/>
      <c r="C200" s="169"/>
      <c r="D200" s="170"/>
      <c r="E200" s="167"/>
    </row>
    <row r="201" spans="1:5" ht="30" customHeight="1">
      <c r="A201" s="169"/>
      <c r="B201" s="169"/>
      <c r="C201" s="169"/>
      <c r="D201" s="170"/>
      <c r="E201" s="167"/>
    </row>
    <row r="202" spans="1:5">
      <c r="A202" s="169"/>
      <c r="B202" s="169"/>
      <c r="C202" s="169"/>
      <c r="D202" s="26"/>
      <c r="E202" s="167"/>
    </row>
    <row r="203" spans="1:5" ht="39.950000000000003" customHeight="1">
      <c r="A203" s="169"/>
      <c r="B203" s="169"/>
      <c r="C203" s="169"/>
      <c r="D203" s="26"/>
      <c r="E203" s="167"/>
    </row>
    <row r="204" spans="1:5" ht="30" customHeight="1">
      <c r="A204" s="169"/>
      <c r="B204" s="169"/>
      <c r="C204" s="169"/>
      <c r="D204" s="26"/>
      <c r="E204" s="167"/>
    </row>
    <row r="205" spans="1:5" ht="30" customHeight="1">
      <c r="A205" s="169"/>
      <c r="B205" s="169"/>
      <c r="C205" s="169"/>
      <c r="D205" s="26"/>
      <c r="E205" s="167"/>
    </row>
    <row r="206" spans="1:5" ht="30" customHeight="1">
      <c r="A206" s="169"/>
      <c r="B206" s="169"/>
      <c r="C206" s="169"/>
      <c r="D206" s="170"/>
      <c r="E206" s="167"/>
    </row>
    <row r="207" spans="1:5" ht="30" customHeight="1">
      <c r="A207" s="169"/>
      <c r="B207" s="169"/>
      <c r="C207" s="169"/>
      <c r="D207" s="170"/>
      <c r="E207" s="167"/>
    </row>
    <row r="208" spans="1:5">
      <c r="A208" s="169"/>
      <c r="B208" s="169"/>
      <c r="C208" s="169"/>
      <c r="D208" s="26"/>
      <c r="E208" s="167"/>
    </row>
    <row r="209" spans="1:5" ht="39.950000000000003" customHeight="1">
      <c r="A209" s="169"/>
      <c r="B209" s="169"/>
      <c r="C209" s="169"/>
      <c r="D209" s="26"/>
      <c r="E209" s="167"/>
    </row>
    <row r="210" spans="1:5" ht="30" customHeight="1">
      <c r="A210" s="169"/>
      <c r="B210" s="169"/>
      <c r="C210" s="169"/>
      <c r="D210" s="26"/>
      <c r="E210" s="167"/>
    </row>
    <row r="211" spans="1:5" ht="30" customHeight="1">
      <c r="A211" s="169"/>
      <c r="B211" s="169"/>
      <c r="C211" s="169"/>
      <c r="D211" s="26"/>
      <c r="E211" s="167"/>
    </row>
    <row r="212" spans="1:5" ht="30" customHeight="1">
      <c r="A212" s="169"/>
      <c r="B212" s="169"/>
      <c r="C212" s="169"/>
      <c r="D212" s="170"/>
      <c r="E212" s="167"/>
    </row>
    <row r="213" spans="1:5" ht="30" customHeight="1">
      <c r="A213" s="169"/>
      <c r="B213" s="169"/>
      <c r="C213" s="169"/>
      <c r="D213" s="170"/>
      <c r="E213" s="167"/>
    </row>
    <row r="214" spans="1:5">
      <c r="A214" s="169"/>
      <c r="B214" s="169"/>
      <c r="C214" s="169"/>
      <c r="D214" s="26"/>
      <c r="E214" s="167"/>
    </row>
    <row r="215" spans="1:5" ht="39.950000000000003" customHeight="1">
      <c r="A215" s="169"/>
      <c r="B215" s="169"/>
      <c r="C215" s="169"/>
      <c r="D215" s="26"/>
      <c r="E215" s="167"/>
    </row>
    <row r="216" spans="1:5" ht="30" customHeight="1">
      <c r="A216" s="169"/>
      <c r="B216" s="169"/>
      <c r="C216" s="169"/>
      <c r="D216" s="26"/>
      <c r="E216" s="167"/>
    </row>
    <row r="217" spans="1:5" ht="30" customHeight="1">
      <c r="A217" s="169"/>
      <c r="B217" s="169"/>
      <c r="C217" s="169"/>
      <c r="D217" s="26"/>
      <c r="E217" s="167"/>
    </row>
    <row r="218" spans="1:5" ht="30" customHeight="1">
      <c r="A218" s="169"/>
      <c r="B218" s="169"/>
      <c r="C218" s="169"/>
      <c r="D218" s="170"/>
      <c r="E218" s="167"/>
    </row>
    <row r="219" spans="1:5" ht="30" customHeight="1">
      <c r="A219" s="169"/>
      <c r="B219" s="169"/>
      <c r="C219" s="169"/>
      <c r="D219" s="170"/>
      <c r="E219" s="167"/>
    </row>
    <row r="220" spans="1:5">
      <c r="A220" s="169"/>
      <c r="B220" s="169"/>
      <c r="C220" s="169"/>
      <c r="D220" s="26"/>
      <c r="E220" s="167"/>
    </row>
    <row r="221" spans="1:5" ht="39.950000000000003" customHeight="1">
      <c r="A221" s="169"/>
      <c r="B221" s="169"/>
      <c r="C221" s="169"/>
      <c r="D221" s="26"/>
      <c r="E221" s="167"/>
    </row>
    <row r="222" spans="1:5" ht="30" customHeight="1">
      <c r="A222" s="169"/>
      <c r="B222" s="169"/>
      <c r="C222" s="169"/>
      <c r="D222" s="26"/>
      <c r="E222" s="167"/>
    </row>
    <row r="223" spans="1:5" ht="30" customHeight="1">
      <c r="A223" s="169"/>
      <c r="B223" s="169"/>
      <c r="C223" s="169"/>
      <c r="D223" s="26"/>
      <c r="E223" s="167"/>
    </row>
    <row r="224" spans="1:5" ht="30" customHeight="1">
      <c r="A224" s="169"/>
      <c r="B224" s="169"/>
      <c r="C224" s="169"/>
      <c r="D224" s="170"/>
      <c r="E224" s="167"/>
    </row>
    <row r="225" spans="1:5" ht="30" customHeight="1">
      <c r="A225" s="169"/>
      <c r="B225" s="169"/>
      <c r="C225" s="169"/>
      <c r="D225" s="170"/>
      <c r="E225" s="167"/>
    </row>
    <row r="226" spans="1:5">
      <c r="A226" s="169"/>
      <c r="B226" s="169"/>
      <c r="C226" s="169"/>
      <c r="D226" s="26"/>
      <c r="E226" s="167"/>
    </row>
    <row r="227" spans="1:5" ht="39.950000000000003" customHeight="1">
      <c r="A227" s="169"/>
      <c r="B227" s="169"/>
      <c r="C227" s="169"/>
      <c r="D227" s="26"/>
      <c r="E227" s="167"/>
    </row>
    <row r="228" spans="1:5" ht="30" customHeight="1">
      <c r="A228" s="169"/>
      <c r="B228" s="169"/>
      <c r="C228" s="169"/>
      <c r="D228" s="26"/>
      <c r="E228" s="167"/>
    </row>
    <row r="229" spans="1:5" ht="30" customHeight="1">
      <c r="A229" s="169"/>
      <c r="B229" s="169"/>
      <c r="C229" s="169"/>
      <c r="D229" s="26"/>
      <c r="E229" s="167"/>
    </row>
    <row r="230" spans="1:5" ht="30" customHeight="1">
      <c r="A230" s="169"/>
      <c r="B230" s="169"/>
      <c r="C230" s="169"/>
      <c r="D230" s="170"/>
      <c r="E230" s="167"/>
    </row>
    <row r="231" spans="1:5" ht="30" customHeight="1">
      <c r="A231" s="169"/>
      <c r="B231" s="169"/>
      <c r="C231" s="169"/>
      <c r="D231" s="170"/>
      <c r="E231" s="167"/>
    </row>
    <row r="232" spans="1:5">
      <c r="A232" s="169"/>
      <c r="B232" s="169"/>
      <c r="C232" s="169"/>
      <c r="D232" s="26"/>
      <c r="E232" s="167"/>
    </row>
    <row r="233" spans="1:5" ht="39.950000000000003" customHeight="1">
      <c r="A233" s="169"/>
      <c r="B233" s="169"/>
      <c r="C233" s="169"/>
      <c r="D233" s="26"/>
      <c r="E233" s="167"/>
    </row>
    <row r="234" spans="1:5" ht="30" customHeight="1">
      <c r="A234" s="169"/>
      <c r="B234" s="169"/>
      <c r="C234" s="169"/>
      <c r="D234" s="26"/>
      <c r="E234" s="167"/>
    </row>
    <row r="235" spans="1:5" ht="30" customHeight="1">
      <c r="A235" s="169"/>
      <c r="B235" s="169"/>
      <c r="C235" s="169"/>
      <c r="D235" s="26"/>
      <c r="E235" s="167"/>
    </row>
    <row r="236" spans="1:5" ht="30" customHeight="1">
      <c r="A236" s="169"/>
      <c r="B236" s="169"/>
      <c r="C236" s="169"/>
      <c r="D236" s="170"/>
      <c r="E236" s="167"/>
    </row>
    <row r="237" spans="1:5" ht="30" customHeight="1">
      <c r="A237" s="169"/>
      <c r="B237" s="169"/>
      <c r="C237" s="169"/>
      <c r="D237" s="170"/>
      <c r="E237" s="167"/>
    </row>
    <row r="238" spans="1:5">
      <c r="A238" s="169"/>
      <c r="B238" s="169"/>
      <c r="C238" s="169"/>
      <c r="D238" s="26"/>
      <c r="E238" s="167"/>
    </row>
    <row r="239" spans="1:5" ht="39.950000000000003" customHeight="1">
      <c r="A239" s="169"/>
      <c r="B239" s="169"/>
      <c r="C239" s="169"/>
      <c r="D239" s="26"/>
      <c r="E239" s="167"/>
    </row>
    <row r="240" spans="1:5" ht="30" customHeight="1">
      <c r="A240" s="169"/>
      <c r="B240" s="169"/>
      <c r="C240" s="169"/>
      <c r="D240" s="26"/>
      <c r="E240" s="167"/>
    </row>
    <row r="241" spans="1:5" ht="30" customHeight="1">
      <c r="A241" s="169"/>
      <c r="B241" s="169"/>
      <c r="C241" s="169"/>
      <c r="D241" s="26"/>
      <c r="E241" s="167"/>
    </row>
    <row r="242" spans="1:5" ht="30" customHeight="1">
      <c r="A242" s="169"/>
      <c r="B242" s="169"/>
      <c r="C242" s="169"/>
      <c r="D242" s="170"/>
      <c r="E242" s="167"/>
    </row>
    <row r="243" spans="1:5" ht="30" customHeight="1">
      <c r="A243" s="169"/>
      <c r="B243" s="169"/>
      <c r="C243" s="169"/>
      <c r="D243" s="170"/>
      <c r="E243" s="167"/>
    </row>
    <row r="244" spans="1:5">
      <c r="A244" s="169"/>
      <c r="B244" s="169"/>
      <c r="C244" s="169"/>
      <c r="D244" s="26"/>
      <c r="E244" s="167"/>
    </row>
    <row r="245" spans="1:5" ht="39.950000000000003" customHeight="1">
      <c r="A245" s="169"/>
      <c r="B245" s="169"/>
      <c r="C245" s="169"/>
      <c r="D245" s="26"/>
      <c r="E245" s="167"/>
    </row>
    <row r="246" spans="1:5" ht="30" customHeight="1">
      <c r="A246" s="169"/>
      <c r="B246" s="169"/>
      <c r="C246" s="169"/>
      <c r="D246" s="26"/>
      <c r="E246" s="167"/>
    </row>
    <row r="247" spans="1:5" ht="30" customHeight="1">
      <c r="A247" s="169"/>
      <c r="B247" s="169"/>
      <c r="C247" s="169"/>
      <c r="D247" s="26"/>
      <c r="E247" s="167"/>
    </row>
    <row r="248" spans="1:5" ht="30" customHeight="1">
      <c r="A248" s="169"/>
      <c r="B248" s="169"/>
      <c r="C248" s="169"/>
      <c r="D248" s="170"/>
      <c r="E248" s="167"/>
    </row>
    <row r="249" spans="1:5" ht="30" customHeight="1">
      <c r="A249" s="169"/>
      <c r="B249" s="169"/>
      <c r="C249" s="169"/>
      <c r="D249" s="170"/>
      <c r="E249" s="167"/>
    </row>
    <row r="250" spans="1:5">
      <c r="A250" s="169"/>
      <c r="B250" s="169"/>
      <c r="C250" s="169"/>
      <c r="D250" s="26"/>
      <c r="E250" s="167"/>
    </row>
    <row r="251" spans="1:5" ht="39.950000000000003" customHeight="1">
      <c r="A251" s="169"/>
      <c r="B251" s="169"/>
      <c r="C251" s="169"/>
      <c r="D251" s="26"/>
      <c r="E251" s="167"/>
    </row>
    <row r="252" spans="1:5" ht="30" customHeight="1">
      <c r="A252" s="169"/>
      <c r="B252" s="169"/>
      <c r="C252" s="169"/>
      <c r="D252" s="26"/>
      <c r="E252" s="167"/>
    </row>
    <row r="253" spans="1:5" ht="30" customHeight="1">
      <c r="A253" s="169"/>
      <c r="B253" s="169"/>
      <c r="C253" s="169"/>
      <c r="D253" s="26"/>
      <c r="E253" s="167"/>
    </row>
    <row r="254" spans="1:5" ht="30" customHeight="1">
      <c r="A254" s="169"/>
      <c r="B254" s="169"/>
      <c r="C254" s="169"/>
      <c r="D254" s="170"/>
      <c r="E254" s="167"/>
    </row>
    <row r="255" spans="1:5" ht="30" customHeight="1">
      <c r="A255" s="169"/>
      <c r="B255" s="169"/>
      <c r="C255" s="169"/>
      <c r="D255" s="170"/>
      <c r="E255" s="167"/>
    </row>
    <row r="256" spans="1:5">
      <c r="A256" s="169"/>
      <c r="B256" s="169"/>
      <c r="C256" s="169"/>
      <c r="D256" s="26"/>
      <c r="E256" s="167"/>
    </row>
    <row r="257" spans="1:5" ht="39.950000000000003" customHeight="1">
      <c r="A257" s="169"/>
      <c r="B257" s="169"/>
      <c r="C257" s="169"/>
      <c r="D257" s="26"/>
      <c r="E257" s="167"/>
    </row>
    <row r="258" spans="1:5" ht="30" customHeight="1">
      <c r="A258" s="169"/>
      <c r="B258" s="169"/>
      <c r="C258" s="169"/>
      <c r="D258" s="26"/>
      <c r="E258" s="167"/>
    </row>
    <row r="259" spans="1:5" ht="30" customHeight="1">
      <c r="A259" s="169"/>
      <c r="B259" s="169"/>
      <c r="C259" s="169"/>
      <c r="D259" s="26"/>
      <c r="E259" s="167"/>
    </row>
    <row r="260" spans="1:5" ht="30" customHeight="1">
      <c r="A260" s="169"/>
      <c r="B260" s="169"/>
      <c r="C260" s="169"/>
      <c r="D260" s="170"/>
      <c r="E260" s="167"/>
    </row>
    <row r="261" spans="1:5" ht="30" customHeight="1">
      <c r="A261" s="169"/>
      <c r="B261" s="169"/>
      <c r="C261" s="169"/>
      <c r="D261" s="170"/>
      <c r="E261" s="167"/>
    </row>
    <row r="262" spans="1:5">
      <c r="A262" s="169"/>
      <c r="B262" s="169"/>
      <c r="C262" s="169"/>
      <c r="D262" s="26"/>
      <c r="E262" s="167"/>
    </row>
    <row r="263" spans="1:5" ht="39.950000000000003" customHeight="1">
      <c r="A263" s="169"/>
      <c r="B263" s="169"/>
      <c r="C263" s="169"/>
      <c r="D263" s="26"/>
      <c r="E263" s="167"/>
    </row>
    <row r="264" spans="1:5" ht="30" customHeight="1">
      <c r="A264" s="169"/>
      <c r="B264" s="169"/>
      <c r="C264" s="169"/>
      <c r="D264" s="26"/>
      <c r="E264" s="167"/>
    </row>
    <row r="265" spans="1:5" ht="30" customHeight="1">
      <c r="A265" s="169"/>
      <c r="B265" s="169"/>
      <c r="C265" s="169"/>
      <c r="D265" s="26"/>
      <c r="E265" s="167"/>
    </row>
    <row r="266" spans="1:5" ht="30" customHeight="1">
      <c r="A266" s="169"/>
      <c r="B266" s="169"/>
      <c r="C266" s="169"/>
      <c r="D266" s="170"/>
      <c r="E266" s="167"/>
    </row>
    <row r="267" spans="1:5" ht="30" customHeight="1">
      <c r="A267" s="169"/>
      <c r="B267" s="169"/>
      <c r="C267" s="169"/>
      <c r="D267" s="170"/>
      <c r="E267" s="167"/>
    </row>
    <row r="268" spans="1:5">
      <c r="A268" s="169"/>
      <c r="B268" s="169"/>
      <c r="C268" s="169"/>
      <c r="D268" s="26"/>
      <c r="E268" s="167"/>
    </row>
    <row r="269" spans="1:5" ht="39.950000000000003" customHeight="1">
      <c r="A269" s="169"/>
      <c r="B269" s="169"/>
      <c r="C269" s="169"/>
      <c r="D269" s="26"/>
      <c r="E269" s="167"/>
    </row>
    <row r="270" spans="1:5" ht="30" customHeight="1">
      <c r="A270" s="169"/>
      <c r="B270" s="169"/>
      <c r="C270" s="169"/>
      <c r="D270" s="26"/>
      <c r="E270" s="167"/>
    </row>
    <row r="271" spans="1:5" ht="30" customHeight="1">
      <c r="A271" s="169"/>
      <c r="B271" s="169"/>
      <c r="C271" s="169"/>
      <c r="D271" s="26"/>
      <c r="E271" s="167"/>
    </row>
    <row r="272" spans="1:5" ht="30" customHeight="1">
      <c r="A272" s="169"/>
      <c r="B272" s="169"/>
      <c r="C272" s="169"/>
      <c r="D272" s="170"/>
      <c r="E272" s="167"/>
    </row>
    <row r="273" spans="1:5" ht="30" customHeight="1">
      <c r="A273" s="169"/>
      <c r="B273" s="169"/>
      <c r="C273" s="169"/>
      <c r="D273" s="170"/>
      <c r="E273" s="167"/>
    </row>
    <row r="274" spans="1:5">
      <c r="A274" s="169"/>
      <c r="B274" s="169"/>
      <c r="C274" s="169"/>
      <c r="D274" s="26"/>
      <c r="E274" s="167"/>
    </row>
    <row r="275" spans="1:5" ht="39.950000000000003" customHeight="1">
      <c r="A275" s="169"/>
      <c r="B275" s="169"/>
      <c r="C275" s="169"/>
      <c r="D275" s="26"/>
      <c r="E275" s="167"/>
    </row>
    <row r="276" spans="1:5" ht="30" customHeight="1">
      <c r="A276" s="169"/>
      <c r="B276" s="169"/>
      <c r="C276" s="169"/>
      <c r="D276" s="26"/>
      <c r="E276" s="167"/>
    </row>
    <row r="277" spans="1:5" ht="30" customHeight="1">
      <c r="A277" s="169"/>
      <c r="B277" s="169"/>
      <c r="C277" s="169"/>
      <c r="D277" s="26"/>
      <c r="E277" s="167"/>
    </row>
    <row r="278" spans="1:5" ht="30" customHeight="1">
      <c r="A278" s="169"/>
      <c r="B278" s="169"/>
      <c r="C278" s="169"/>
      <c r="D278" s="170"/>
      <c r="E278" s="167"/>
    </row>
    <row r="279" spans="1:5" ht="30" customHeight="1">
      <c r="A279" s="169"/>
      <c r="B279" s="169"/>
      <c r="C279" s="169"/>
      <c r="D279" s="170"/>
      <c r="E279" s="167"/>
    </row>
    <row r="280" spans="1:5">
      <c r="A280" s="169"/>
      <c r="B280" s="169"/>
      <c r="C280" s="169"/>
      <c r="D280" s="26"/>
      <c r="E280" s="167"/>
    </row>
    <row r="281" spans="1:5" ht="39.950000000000003" customHeight="1">
      <c r="A281" s="169"/>
      <c r="B281" s="169"/>
      <c r="C281" s="169"/>
      <c r="D281" s="26"/>
      <c r="E281" s="167"/>
    </row>
    <row r="282" spans="1:5" ht="30" customHeight="1">
      <c r="A282" s="169"/>
      <c r="B282" s="169"/>
      <c r="C282" s="169"/>
      <c r="D282" s="26"/>
      <c r="E282" s="167"/>
    </row>
    <row r="283" spans="1:5" ht="30" customHeight="1">
      <c r="A283" s="169"/>
      <c r="B283" s="169"/>
      <c r="C283" s="169"/>
      <c r="D283" s="26"/>
      <c r="E283" s="167"/>
    </row>
    <row r="284" spans="1:5" ht="30" customHeight="1">
      <c r="A284" s="169"/>
      <c r="B284" s="169"/>
      <c r="C284" s="169"/>
      <c r="D284" s="170"/>
      <c r="E284" s="167"/>
    </row>
    <row r="285" spans="1:5" ht="30" customHeight="1">
      <c r="A285" s="169"/>
      <c r="B285" s="169"/>
      <c r="C285" s="169"/>
      <c r="D285" s="170"/>
      <c r="E285" s="167"/>
    </row>
    <row r="286" spans="1:5">
      <c r="A286" s="169"/>
      <c r="B286" s="169"/>
      <c r="C286" s="169"/>
      <c r="D286" s="26"/>
      <c r="E286" s="167"/>
    </row>
    <row r="287" spans="1:5" ht="39.950000000000003" customHeight="1">
      <c r="A287" s="169"/>
      <c r="B287" s="169"/>
      <c r="C287" s="169"/>
      <c r="D287" s="26"/>
      <c r="E287" s="167"/>
    </row>
    <row r="288" spans="1:5" ht="30" customHeight="1">
      <c r="A288" s="169"/>
      <c r="B288" s="169"/>
      <c r="C288" s="169"/>
      <c r="D288" s="26"/>
      <c r="E288" s="167"/>
    </row>
    <row r="289" spans="1:5" ht="30" customHeight="1">
      <c r="A289" s="169"/>
      <c r="B289" s="169"/>
      <c r="C289" s="169"/>
      <c r="D289" s="26"/>
      <c r="E289" s="167"/>
    </row>
    <row r="290" spans="1:5" ht="30" customHeight="1">
      <c r="A290" s="169"/>
      <c r="B290" s="169"/>
      <c r="C290" s="169"/>
      <c r="D290" s="170"/>
      <c r="E290" s="167"/>
    </row>
    <row r="291" spans="1:5" ht="30" customHeight="1">
      <c r="A291" s="169"/>
      <c r="B291" s="169"/>
      <c r="C291" s="169"/>
      <c r="D291" s="170"/>
      <c r="E291" s="167"/>
    </row>
    <row r="292" spans="1:5">
      <c r="A292" s="169"/>
      <c r="B292" s="169"/>
      <c r="C292" s="169"/>
      <c r="D292" s="26"/>
      <c r="E292" s="167"/>
    </row>
    <row r="293" spans="1:5" ht="39.950000000000003" customHeight="1">
      <c r="A293" s="169"/>
      <c r="B293" s="169"/>
      <c r="C293" s="169"/>
      <c r="D293" s="26"/>
      <c r="E293" s="167"/>
    </row>
    <row r="294" spans="1:5" ht="30" customHeight="1">
      <c r="A294" s="169"/>
      <c r="B294" s="169"/>
      <c r="C294" s="169"/>
      <c r="D294" s="26"/>
      <c r="E294" s="167"/>
    </row>
    <row r="295" spans="1:5" ht="30" customHeight="1">
      <c r="A295" s="169"/>
      <c r="B295" s="169"/>
      <c r="C295" s="169"/>
      <c r="D295" s="26"/>
      <c r="E295" s="167"/>
    </row>
    <row r="296" spans="1:5" ht="30" customHeight="1">
      <c r="A296" s="169"/>
      <c r="B296" s="169"/>
      <c r="C296" s="169"/>
      <c r="D296" s="170"/>
      <c r="E296" s="167"/>
    </row>
    <row r="297" spans="1:5" ht="30" customHeight="1">
      <c r="A297" s="169"/>
      <c r="B297" s="169"/>
      <c r="C297" s="169"/>
      <c r="D297" s="170"/>
      <c r="E297" s="167"/>
    </row>
    <row r="298" spans="1:5">
      <c r="A298" s="169"/>
      <c r="B298" s="169"/>
      <c r="C298" s="169"/>
      <c r="D298" s="26"/>
      <c r="E298" s="167"/>
    </row>
    <row r="299" spans="1:5" ht="39.950000000000003" customHeight="1">
      <c r="A299" s="169"/>
      <c r="B299" s="169"/>
      <c r="C299" s="169"/>
      <c r="D299" s="26"/>
      <c r="E299" s="167"/>
    </row>
    <row r="300" spans="1:5" ht="30" customHeight="1">
      <c r="A300" s="169"/>
      <c r="B300" s="169"/>
      <c r="C300" s="169"/>
      <c r="D300" s="26"/>
      <c r="E300" s="167"/>
    </row>
    <row r="301" spans="1:5" ht="30" customHeight="1">
      <c r="A301" s="169"/>
      <c r="B301" s="169"/>
      <c r="C301" s="169"/>
      <c r="D301" s="26"/>
      <c r="E301" s="167"/>
    </row>
    <row r="302" spans="1:5" ht="30" customHeight="1">
      <c r="A302" s="169"/>
      <c r="B302" s="169"/>
      <c r="C302" s="169"/>
      <c r="D302" s="170"/>
      <c r="E302" s="167"/>
    </row>
    <row r="303" spans="1:5" ht="30" customHeight="1">
      <c r="A303" s="169"/>
      <c r="B303" s="169"/>
      <c r="C303" s="169"/>
      <c r="D303" s="170"/>
      <c r="E303" s="167"/>
    </row>
    <row r="304" spans="1:5">
      <c r="A304" s="169"/>
      <c r="B304" s="169"/>
      <c r="C304" s="169"/>
      <c r="D304" s="26"/>
      <c r="E304" s="167"/>
    </row>
    <row r="305" spans="1:5" ht="39.950000000000003" customHeight="1">
      <c r="A305" s="169"/>
      <c r="B305" s="169"/>
      <c r="C305" s="169"/>
      <c r="D305" s="26"/>
      <c r="E305" s="167"/>
    </row>
    <row r="306" spans="1:5" ht="30" customHeight="1">
      <c r="A306" s="169"/>
      <c r="B306" s="169"/>
      <c r="C306" s="169"/>
      <c r="D306" s="26"/>
      <c r="E306" s="167"/>
    </row>
    <row r="307" spans="1:5" ht="30" customHeight="1">
      <c r="A307" s="169"/>
      <c r="B307" s="169"/>
      <c r="C307" s="169"/>
      <c r="D307" s="26"/>
      <c r="E307" s="167"/>
    </row>
    <row r="308" spans="1:5" ht="30" customHeight="1">
      <c r="A308" s="169"/>
      <c r="B308" s="169"/>
      <c r="C308" s="169"/>
      <c r="D308" s="170"/>
      <c r="E308" s="167"/>
    </row>
    <row r="309" spans="1:5" ht="30" customHeight="1">
      <c r="A309" s="169"/>
      <c r="B309" s="169"/>
      <c r="C309" s="169"/>
      <c r="D309" s="168"/>
      <c r="E309" s="167"/>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3140</v>
      </c>
      <c r="B1" s="19"/>
      <c r="C1" s="19"/>
      <c r="D1" s="19"/>
      <c r="E1" s="19"/>
    </row>
    <row r="2" spans="1:5">
      <c r="A2" s="19" t="s">
        <v>882</v>
      </c>
      <c r="B2" s="19"/>
      <c r="C2" s="19"/>
      <c r="D2" s="19"/>
      <c r="E2" s="19"/>
    </row>
    <row r="3" spans="1:5" ht="12.75" customHeight="1" thickBot="1">
      <c r="A3" s="712"/>
      <c r="B3" s="712"/>
      <c r="C3" s="712"/>
      <c r="D3" s="712"/>
      <c r="E3" s="712"/>
    </row>
    <row r="4" spans="1:5" ht="20.100000000000001" customHeight="1">
      <c r="A4" s="713" t="s">
        <v>882</v>
      </c>
      <c r="B4" s="714"/>
      <c r="C4" s="714"/>
      <c r="D4" s="714"/>
      <c r="E4" s="717" t="s">
        <v>3174</v>
      </c>
    </row>
    <row r="5" spans="1:5" ht="31.5" customHeight="1" thickBot="1">
      <c r="A5" s="715"/>
      <c r="B5" s="716"/>
      <c r="C5" s="716"/>
      <c r="D5" s="716"/>
      <c r="E5" s="718"/>
    </row>
    <row r="6" spans="1:5" ht="15.75" thickBot="1">
      <c r="A6" s="922" t="str">
        <f>Obsah!A32</f>
        <v>Informace platné k datu</v>
      </c>
      <c r="B6" s="923"/>
      <c r="C6" s="1076"/>
      <c r="D6" s="114" t="str">
        <f>Obsah!C32</f>
        <v>(30/06/2015)</v>
      </c>
      <c r="E6" s="110"/>
    </row>
    <row r="7" spans="1:5" ht="15" customHeight="1">
      <c r="A7" s="1066" t="s">
        <v>890</v>
      </c>
      <c r="B7" s="1069" t="s">
        <v>68</v>
      </c>
      <c r="C7" s="182" t="s">
        <v>55</v>
      </c>
      <c r="D7" s="181"/>
      <c r="E7" s="1073" t="s">
        <v>3149</v>
      </c>
    </row>
    <row r="8" spans="1:5" ht="15" customHeight="1">
      <c r="A8" s="1067"/>
      <c r="B8" s="1070"/>
      <c r="C8" s="27" t="s">
        <v>52</v>
      </c>
      <c r="D8" s="26"/>
      <c r="E8" s="1074"/>
    </row>
    <row r="9" spans="1:5" ht="15" customHeight="1">
      <c r="A9" s="1067"/>
      <c r="B9" s="1070"/>
      <c r="C9" s="11" t="s">
        <v>64</v>
      </c>
      <c r="D9" s="22"/>
      <c r="E9" s="1074"/>
    </row>
    <row r="10" spans="1:5" ht="15" customHeight="1">
      <c r="A10" s="1067"/>
      <c r="B10" s="1070"/>
      <c r="C10" s="11" t="s">
        <v>889</v>
      </c>
      <c r="D10" s="180"/>
      <c r="E10" s="1074"/>
    </row>
    <row r="11" spans="1:5" ht="15" customHeight="1">
      <c r="A11" s="1067"/>
      <c r="B11" s="1070"/>
      <c r="C11" s="11" t="s">
        <v>887</v>
      </c>
      <c r="D11" s="179"/>
      <c r="E11" s="1074"/>
    </row>
    <row r="12" spans="1:5" ht="15" customHeight="1" thickBot="1">
      <c r="A12" s="1068"/>
      <c r="B12" s="1071"/>
      <c r="C12" s="27" t="s">
        <v>888</v>
      </c>
      <c r="D12" s="178"/>
      <c r="E12" s="1075"/>
    </row>
    <row r="13" spans="1:5" ht="15" hidden="1" customHeight="1" outlineLevel="1">
      <c r="A13" s="1066" t="s">
        <v>890</v>
      </c>
      <c r="B13" s="1069" t="s">
        <v>68</v>
      </c>
      <c r="C13" s="258" t="s">
        <v>55</v>
      </c>
      <c r="D13" s="181"/>
      <c r="E13" s="727" t="s">
        <v>45</v>
      </c>
    </row>
    <row r="14" spans="1:5" ht="15" hidden="1" customHeight="1" outlineLevel="1">
      <c r="A14" s="1067"/>
      <c r="B14" s="1070"/>
      <c r="C14" s="27" t="s">
        <v>52</v>
      </c>
      <c r="D14" s="26"/>
      <c r="E14" s="728"/>
    </row>
    <row r="15" spans="1:5" hidden="1" outlineLevel="1">
      <c r="A15" s="1067"/>
      <c r="B15" s="1070"/>
      <c r="C15" s="259" t="s">
        <v>64</v>
      </c>
      <c r="D15" s="22"/>
      <c r="E15" s="728"/>
    </row>
    <row r="16" spans="1:5" ht="15" hidden="1" customHeight="1" outlineLevel="1">
      <c r="A16" s="1067"/>
      <c r="B16" s="1070"/>
      <c r="C16" s="259" t="s">
        <v>889</v>
      </c>
      <c r="D16" s="180"/>
      <c r="E16" s="728"/>
    </row>
    <row r="17" spans="1:5" hidden="1" outlineLevel="1">
      <c r="A17" s="1067"/>
      <c r="B17" s="1070"/>
      <c r="C17" s="259" t="s">
        <v>887</v>
      </c>
      <c r="D17" s="179"/>
      <c r="E17" s="728"/>
    </row>
    <row r="18" spans="1:5" ht="15" hidden="1" customHeight="1" outlineLevel="1" thickBot="1">
      <c r="A18" s="1068"/>
      <c r="B18" s="1071"/>
      <c r="C18" s="27" t="s">
        <v>888</v>
      </c>
      <c r="D18" s="178"/>
      <c r="E18" s="729"/>
    </row>
    <row r="19" spans="1:5" ht="15" hidden="1" customHeight="1" outlineLevel="1">
      <c r="A19" s="1066" t="s">
        <v>890</v>
      </c>
      <c r="B19" s="1069" t="s">
        <v>68</v>
      </c>
      <c r="C19" s="258" t="s">
        <v>55</v>
      </c>
      <c r="D19" s="181"/>
      <c r="E19" s="727" t="s">
        <v>45</v>
      </c>
    </row>
    <row r="20" spans="1:5" ht="15" hidden="1" customHeight="1" outlineLevel="1">
      <c r="A20" s="1067"/>
      <c r="B20" s="1070"/>
      <c r="C20" s="27" t="s">
        <v>52</v>
      </c>
      <c r="D20" s="26"/>
      <c r="E20" s="728"/>
    </row>
    <row r="21" spans="1:5" hidden="1" outlineLevel="1">
      <c r="A21" s="1067"/>
      <c r="B21" s="1070"/>
      <c r="C21" s="259" t="s">
        <v>64</v>
      </c>
      <c r="D21" s="22"/>
      <c r="E21" s="728"/>
    </row>
    <row r="22" spans="1:5" hidden="1" outlineLevel="1">
      <c r="A22" s="1067"/>
      <c r="B22" s="1070"/>
      <c r="C22" s="259" t="s">
        <v>889</v>
      </c>
      <c r="D22" s="180"/>
      <c r="E22" s="728"/>
    </row>
    <row r="23" spans="1:5" ht="15" hidden="1" customHeight="1" outlineLevel="1">
      <c r="A23" s="1067"/>
      <c r="B23" s="1070"/>
      <c r="C23" s="259" t="s">
        <v>887</v>
      </c>
      <c r="D23" s="179"/>
      <c r="E23" s="728"/>
    </row>
    <row r="24" spans="1:5" ht="15" hidden="1" customHeight="1" outlineLevel="1" thickBot="1">
      <c r="A24" s="1068"/>
      <c r="B24" s="1071"/>
      <c r="C24" s="27" t="s">
        <v>888</v>
      </c>
      <c r="D24" s="178"/>
      <c r="E24" s="729"/>
    </row>
    <row r="25" spans="1:5" ht="15" hidden="1" customHeight="1" outlineLevel="1">
      <c r="A25" s="1066" t="s">
        <v>890</v>
      </c>
      <c r="B25" s="1069" t="s">
        <v>68</v>
      </c>
      <c r="C25" s="258" t="s">
        <v>55</v>
      </c>
      <c r="D25" s="181"/>
      <c r="E25" s="727" t="s">
        <v>45</v>
      </c>
    </row>
    <row r="26" spans="1:5" hidden="1" outlineLevel="1">
      <c r="A26" s="1067"/>
      <c r="B26" s="1070"/>
      <c r="C26" s="27" t="s">
        <v>52</v>
      </c>
      <c r="D26" s="26"/>
      <c r="E26" s="728"/>
    </row>
    <row r="27" spans="1:5" hidden="1" outlineLevel="1">
      <c r="A27" s="1067"/>
      <c r="B27" s="1070"/>
      <c r="C27" s="259" t="s">
        <v>64</v>
      </c>
      <c r="D27" s="22"/>
      <c r="E27" s="728"/>
    </row>
    <row r="28" spans="1:5" hidden="1" outlineLevel="1">
      <c r="A28" s="1067"/>
      <c r="B28" s="1070"/>
      <c r="C28" s="259" t="s">
        <v>889</v>
      </c>
      <c r="D28" s="180"/>
      <c r="E28" s="728"/>
    </row>
    <row r="29" spans="1:5" ht="15" hidden="1" customHeight="1" outlineLevel="1">
      <c r="A29" s="1067"/>
      <c r="B29" s="1070"/>
      <c r="C29" s="259" t="s">
        <v>887</v>
      </c>
      <c r="D29" s="179"/>
      <c r="E29" s="728"/>
    </row>
    <row r="30" spans="1:5" ht="15" hidden="1" customHeight="1" outlineLevel="1" thickBot="1">
      <c r="A30" s="1068"/>
      <c r="B30" s="1071"/>
      <c r="C30" s="27" t="s">
        <v>888</v>
      </c>
      <c r="D30" s="178"/>
      <c r="E30" s="729"/>
    </row>
    <row r="31" spans="1:5" ht="15" hidden="1" customHeight="1" outlineLevel="1">
      <c r="A31" s="1066" t="s">
        <v>890</v>
      </c>
      <c r="B31" s="1069" t="s">
        <v>68</v>
      </c>
      <c r="C31" s="258" t="s">
        <v>55</v>
      </c>
      <c r="D31" s="181"/>
      <c r="E31" s="727" t="s">
        <v>45</v>
      </c>
    </row>
    <row r="32" spans="1:5" hidden="1" outlineLevel="1">
      <c r="A32" s="1067"/>
      <c r="B32" s="1070"/>
      <c r="C32" s="27" t="s">
        <v>52</v>
      </c>
      <c r="D32" s="26"/>
      <c r="E32" s="728"/>
    </row>
    <row r="33" spans="1:5" hidden="1" outlineLevel="1">
      <c r="A33" s="1067"/>
      <c r="B33" s="1070"/>
      <c r="C33" s="259" t="s">
        <v>64</v>
      </c>
      <c r="D33" s="22"/>
      <c r="E33" s="728"/>
    </row>
    <row r="34" spans="1:5" hidden="1" outlineLevel="1">
      <c r="A34" s="1067"/>
      <c r="B34" s="1070"/>
      <c r="C34" s="259" t="s">
        <v>889</v>
      </c>
      <c r="D34" s="180"/>
      <c r="E34" s="728"/>
    </row>
    <row r="35" spans="1:5" ht="15" hidden="1" customHeight="1" outlineLevel="1">
      <c r="A35" s="1067"/>
      <c r="B35" s="1070"/>
      <c r="C35" s="259" t="s">
        <v>887</v>
      </c>
      <c r="D35" s="179"/>
      <c r="E35" s="728"/>
    </row>
    <row r="36" spans="1:5" ht="15" hidden="1" customHeight="1" outlineLevel="1" thickBot="1">
      <c r="A36" s="1068"/>
      <c r="B36" s="1071"/>
      <c r="C36" s="27" t="s">
        <v>888</v>
      </c>
      <c r="D36" s="178"/>
      <c r="E36" s="729"/>
    </row>
    <row r="37" spans="1:5" ht="15" hidden="1" customHeight="1" outlineLevel="1">
      <c r="A37" s="1066" t="s">
        <v>890</v>
      </c>
      <c r="B37" s="1069" t="s">
        <v>68</v>
      </c>
      <c r="C37" s="258" t="s">
        <v>55</v>
      </c>
      <c r="D37" s="181"/>
      <c r="E37" s="727" t="s">
        <v>45</v>
      </c>
    </row>
    <row r="38" spans="1:5" hidden="1" outlineLevel="1">
      <c r="A38" s="1067"/>
      <c r="B38" s="1070"/>
      <c r="C38" s="27" t="s">
        <v>52</v>
      </c>
      <c r="D38" s="26"/>
      <c r="E38" s="728"/>
    </row>
    <row r="39" spans="1:5" hidden="1" outlineLevel="1">
      <c r="A39" s="1067"/>
      <c r="B39" s="1070"/>
      <c r="C39" s="259" t="s">
        <v>64</v>
      </c>
      <c r="D39" s="22"/>
      <c r="E39" s="728"/>
    </row>
    <row r="40" spans="1:5" hidden="1" outlineLevel="1">
      <c r="A40" s="1067"/>
      <c r="B40" s="1070"/>
      <c r="C40" s="259" t="s">
        <v>889</v>
      </c>
      <c r="D40" s="180"/>
      <c r="E40" s="728"/>
    </row>
    <row r="41" spans="1:5" ht="15" hidden="1" customHeight="1" outlineLevel="1">
      <c r="A41" s="1067"/>
      <c r="B41" s="1070"/>
      <c r="C41" s="259" t="s">
        <v>887</v>
      </c>
      <c r="D41" s="179"/>
      <c r="E41" s="728"/>
    </row>
    <row r="42" spans="1:5" ht="15" hidden="1" customHeight="1" outlineLevel="1" thickBot="1">
      <c r="A42" s="1068"/>
      <c r="B42" s="1071"/>
      <c r="C42" s="27" t="s">
        <v>888</v>
      </c>
      <c r="D42" s="178"/>
      <c r="E42" s="729"/>
    </row>
    <row r="43" spans="1:5" ht="15" hidden="1" customHeight="1" outlineLevel="1">
      <c r="A43" s="1066" t="s">
        <v>890</v>
      </c>
      <c r="B43" s="1069" t="s">
        <v>68</v>
      </c>
      <c r="C43" s="258" t="s">
        <v>55</v>
      </c>
      <c r="D43" s="181"/>
      <c r="E43" s="727" t="s">
        <v>45</v>
      </c>
    </row>
    <row r="44" spans="1:5" hidden="1" outlineLevel="1">
      <c r="A44" s="1067"/>
      <c r="B44" s="1070"/>
      <c r="C44" s="27" t="s">
        <v>52</v>
      </c>
      <c r="D44" s="26"/>
      <c r="E44" s="728"/>
    </row>
    <row r="45" spans="1:5" hidden="1" outlineLevel="1">
      <c r="A45" s="1067"/>
      <c r="B45" s="1070"/>
      <c r="C45" s="259" t="s">
        <v>64</v>
      </c>
      <c r="D45" s="22"/>
      <c r="E45" s="728"/>
    </row>
    <row r="46" spans="1:5" hidden="1" outlineLevel="1">
      <c r="A46" s="1067"/>
      <c r="B46" s="1070"/>
      <c r="C46" s="259" t="s">
        <v>889</v>
      </c>
      <c r="D46" s="180"/>
      <c r="E46" s="728"/>
    </row>
    <row r="47" spans="1:5" ht="15" hidden="1" customHeight="1" outlineLevel="1">
      <c r="A47" s="1067"/>
      <c r="B47" s="1070"/>
      <c r="C47" s="259" t="s">
        <v>887</v>
      </c>
      <c r="D47" s="179"/>
      <c r="E47" s="728"/>
    </row>
    <row r="48" spans="1:5" ht="15" hidden="1" customHeight="1" outlineLevel="1" thickBot="1">
      <c r="A48" s="1068"/>
      <c r="B48" s="1071"/>
      <c r="C48" s="27" t="s">
        <v>888</v>
      </c>
      <c r="D48" s="178"/>
      <c r="E48" s="729"/>
    </row>
    <row r="49" spans="1:5" ht="15" hidden="1" customHeight="1" outlineLevel="1">
      <c r="A49" s="1066" t="s">
        <v>890</v>
      </c>
      <c r="B49" s="1069" t="s">
        <v>68</v>
      </c>
      <c r="C49" s="258" t="s">
        <v>55</v>
      </c>
      <c r="D49" s="181"/>
      <c r="E49" s="727" t="s">
        <v>45</v>
      </c>
    </row>
    <row r="50" spans="1:5" hidden="1" outlineLevel="1">
      <c r="A50" s="1067"/>
      <c r="B50" s="1070"/>
      <c r="C50" s="27" t="s">
        <v>52</v>
      </c>
      <c r="D50" s="26"/>
      <c r="E50" s="728"/>
    </row>
    <row r="51" spans="1:5" hidden="1" outlineLevel="1">
      <c r="A51" s="1067"/>
      <c r="B51" s="1070"/>
      <c r="C51" s="259" t="s">
        <v>64</v>
      </c>
      <c r="D51" s="22"/>
      <c r="E51" s="728"/>
    </row>
    <row r="52" spans="1:5" hidden="1" outlineLevel="1">
      <c r="A52" s="1067"/>
      <c r="B52" s="1070"/>
      <c r="C52" s="259" t="s">
        <v>889</v>
      </c>
      <c r="D52" s="180"/>
      <c r="E52" s="728"/>
    </row>
    <row r="53" spans="1:5" ht="15" hidden="1" customHeight="1" outlineLevel="1">
      <c r="A53" s="1067"/>
      <c r="B53" s="1070"/>
      <c r="C53" s="259" t="s">
        <v>887</v>
      </c>
      <c r="D53" s="179"/>
      <c r="E53" s="728"/>
    </row>
    <row r="54" spans="1:5" ht="15" hidden="1" customHeight="1" outlineLevel="1" thickBot="1">
      <c r="A54" s="1068"/>
      <c r="B54" s="1071"/>
      <c r="C54" s="27" t="s">
        <v>888</v>
      </c>
      <c r="D54" s="178"/>
      <c r="E54" s="729"/>
    </row>
    <row r="55" spans="1:5" ht="15" hidden="1" customHeight="1" outlineLevel="1">
      <c r="A55" s="1066" t="s">
        <v>890</v>
      </c>
      <c r="B55" s="1069" t="s">
        <v>68</v>
      </c>
      <c r="C55" s="258" t="s">
        <v>55</v>
      </c>
      <c r="D55" s="181"/>
      <c r="E55" s="727" t="s">
        <v>45</v>
      </c>
    </row>
    <row r="56" spans="1:5" hidden="1" outlineLevel="1">
      <c r="A56" s="1067"/>
      <c r="B56" s="1070"/>
      <c r="C56" s="27" t="s">
        <v>52</v>
      </c>
      <c r="D56" s="26"/>
      <c r="E56" s="728"/>
    </row>
    <row r="57" spans="1:5" hidden="1" outlineLevel="1">
      <c r="A57" s="1067"/>
      <c r="B57" s="1070"/>
      <c r="C57" s="259" t="s">
        <v>64</v>
      </c>
      <c r="D57" s="22"/>
      <c r="E57" s="728"/>
    </row>
    <row r="58" spans="1:5" hidden="1" outlineLevel="1">
      <c r="A58" s="1067"/>
      <c r="B58" s="1070"/>
      <c r="C58" s="259" t="s">
        <v>889</v>
      </c>
      <c r="D58" s="180"/>
      <c r="E58" s="728"/>
    </row>
    <row r="59" spans="1:5" ht="15" hidden="1" customHeight="1" outlineLevel="1">
      <c r="A59" s="1067"/>
      <c r="B59" s="1070"/>
      <c r="C59" s="259" t="s">
        <v>887</v>
      </c>
      <c r="D59" s="179"/>
      <c r="E59" s="728"/>
    </row>
    <row r="60" spans="1:5" ht="15" hidden="1" customHeight="1" outlineLevel="1" thickBot="1">
      <c r="A60" s="1068"/>
      <c r="B60" s="1071"/>
      <c r="C60" s="27" t="s">
        <v>888</v>
      </c>
      <c r="D60" s="178"/>
      <c r="E60" s="729"/>
    </row>
    <row r="61" spans="1:5" ht="15" hidden="1" customHeight="1" outlineLevel="1">
      <c r="A61" s="1066" t="s">
        <v>890</v>
      </c>
      <c r="B61" s="1069" t="s">
        <v>68</v>
      </c>
      <c r="C61" s="258" t="s">
        <v>55</v>
      </c>
      <c r="D61" s="181"/>
      <c r="E61" s="727" t="s">
        <v>45</v>
      </c>
    </row>
    <row r="62" spans="1:5" hidden="1" outlineLevel="1">
      <c r="A62" s="1067"/>
      <c r="B62" s="1070"/>
      <c r="C62" s="27" t="s">
        <v>52</v>
      </c>
      <c r="D62" s="26"/>
      <c r="E62" s="728"/>
    </row>
    <row r="63" spans="1:5" hidden="1" outlineLevel="1">
      <c r="A63" s="1067"/>
      <c r="B63" s="1070"/>
      <c r="C63" s="259" t="s">
        <v>64</v>
      </c>
      <c r="D63" s="22"/>
      <c r="E63" s="728"/>
    </row>
    <row r="64" spans="1:5" hidden="1" outlineLevel="1">
      <c r="A64" s="1067"/>
      <c r="B64" s="1070"/>
      <c r="C64" s="259" t="s">
        <v>889</v>
      </c>
      <c r="D64" s="180"/>
      <c r="E64" s="728"/>
    </row>
    <row r="65" spans="1:5" ht="15" hidden="1" customHeight="1" outlineLevel="1">
      <c r="A65" s="1067"/>
      <c r="B65" s="1070"/>
      <c r="C65" s="259" t="s">
        <v>887</v>
      </c>
      <c r="D65" s="179"/>
      <c r="E65" s="728"/>
    </row>
    <row r="66" spans="1:5" ht="15" hidden="1" customHeight="1" outlineLevel="1" thickBot="1">
      <c r="A66" s="1068"/>
      <c r="B66" s="1071"/>
      <c r="C66" s="27" t="s">
        <v>888</v>
      </c>
      <c r="D66" s="178"/>
      <c r="E66" s="729"/>
    </row>
    <row r="67" spans="1:5" ht="15" hidden="1" customHeight="1" outlineLevel="1">
      <c r="A67" s="1066" t="s">
        <v>890</v>
      </c>
      <c r="B67" s="1069" t="s">
        <v>68</v>
      </c>
      <c r="C67" s="258" t="s">
        <v>55</v>
      </c>
      <c r="D67" s="181"/>
      <c r="E67" s="727" t="s">
        <v>45</v>
      </c>
    </row>
    <row r="68" spans="1:5" hidden="1" outlineLevel="1">
      <c r="A68" s="1067"/>
      <c r="B68" s="1070"/>
      <c r="C68" s="27" t="s">
        <v>52</v>
      </c>
      <c r="D68" s="26"/>
      <c r="E68" s="728"/>
    </row>
    <row r="69" spans="1:5" hidden="1" outlineLevel="1">
      <c r="A69" s="1067"/>
      <c r="B69" s="1070"/>
      <c r="C69" s="259" t="s">
        <v>64</v>
      </c>
      <c r="D69" s="22"/>
      <c r="E69" s="728"/>
    </row>
    <row r="70" spans="1:5" hidden="1" outlineLevel="1">
      <c r="A70" s="1067"/>
      <c r="B70" s="1070"/>
      <c r="C70" s="259" t="s">
        <v>889</v>
      </c>
      <c r="D70" s="180"/>
      <c r="E70" s="728"/>
    </row>
    <row r="71" spans="1:5" ht="15" hidden="1" customHeight="1" outlineLevel="1">
      <c r="A71" s="1067"/>
      <c r="B71" s="1070"/>
      <c r="C71" s="259" t="s">
        <v>887</v>
      </c>
      <c r="D71" s="179"/>
      <c r="E71" s="728"/>
    </row>
    <row r="72" spans="1:5" ht="15" hidden="1" customHeight="1" outlineLevel="1" thickBot="1">
      <c r="A72" s="1068"/>
      <c r="B72" s="1071"/>
      <c r="C72" s="27" t="s">
        <v>888</v>
      </c>
      <c r="D72" s="178"/>
      <c r="E72" s="729"/>
    </row>
    <row r="73" spans="1:5" ht="15" hidden="1" customHeight="1" outlineLevel="1">
      <c r="A73" s="1066" t="s">
        <v>890</v>
      </c>
      <c r="B73" s="1069" t="s">
        <v>68</v>
      </c>
      <c r="C73" s="258" t="s">
        <v>55</v>
      </c>
      <c r="D73" s="181"/>
      <c r="E73" s="727" t="s">
        <v>45</v>
      </c>
    </row>
    <row r="74" spans="1:5" hidden="1" outlineLevel="1">
      <c r="A74" s="1067"/>
      <c r="B74" s="1070"/>
      <c r="C74" s="27" t="s">
        <v>52</v>
      </c>
      <c r="D74" s="26"/>
      <c r="E74" s="728"/>
    </row>
    <row r="75" spans="1:5" hidden="1" outlineLevel="1">
      <c r="A75" s="1067"/>
      <c r="B75" s="1070"/>
      <c r="C75" s="259" t="s">
        <v>64</v>
      </c>
      <c r="D75" s="22"/>
      <c r="E75" s="728"/>
    </row>
    <row r="76" spans="1:5" hidden="1" outlineLevel="1">
      <c r="A76" s="1067"/>
      <c r="B76" s="1070"/>
      <c r="C76" s="259" t="s">
        <v>889</v>
      </c>
      <c r="D76" s="180"/>
      <c r="E76" s="728"/>
    </row>
    <row r="77" spans="1:5" ht="15" hidden="1" customHeight="1" outlineLevel="1">
      <c r="A77" s="1067"/>
      <c r="B77" s="1070"/>
      <c r="C77" s="259" t="s">
        <v>887</v>
      </c>
      <c r="D77" s="179"/>
      <c r="E77" s="728"/>
    </row>
    <row r="78" spans="1:5" ht="15" hidden="1" customHeight="1" outlineLevel="1" thickBot="1">
      <c r="A78" s="1068"/>
      <c r="B78" s="1071"/>
      <c r="C78" s="27" t="s">
        <v>888</v>
      </c>
      <c r="D78" s="178"/>
      <c r="E78" s="729"/>
    </row>
    <row r="79" spans="1:5" ht="15" hidden="1" customHeight="1" outlineLevel="1">
      <c r="A79" s="1066" t="s">
        <v>890</v>
      </c>
      <c r="B79" s="1069" t="s">
        <v>68</v>
      </c>
      <c r="C79" s="258" t="s">
        <v>55</v>
      </c>
      <c r="D79" s="181"/>
      <c r="E79" s="727" t="s">
        <v>45</v>
      </c>
    </row>
    <row r="80" spans="1:5" hidden="1" outlineLevel="1">
      <c r="A80" s="1067"/>
      <c r="B80" s="1070"/>
      <c r="C80" s="27" t="s">
        <v>52</v>
      </c>
      <c r="D80" s="26"/>
      <c r="E80" s="728"/>
    </row>
    <row r="81" spans="1:5" hidden="1" outlineLevel="1">
      <c r="A81" s="1067"/>
      <c r="B81" s="1070"/>
      <c r="C81" s="259" t="s">
        <v>64</v>
      </c>
      <c r="D81" s="22"/>
      <c r="E81" s="728"/>
    </row>
    <row r="82" spans="1:5" hidden="1" outlineLevel="1">
      <c r="A82" s="1067"/>
      <c r="B82" s="1070"/>
      <c r="C82" s="259" t="s">
        <v>889</v>
      </c>
      <c r="D82" s="180"/>
      <c r="E82" s="728"/>
    </row>
    <row r="83" spans="1:5" ht="15" hidden="1" customHeight="1" outlineLevel="1">
      <c r="A83" s="1067"/>
      <c r="B83" s="1070"/>
      <c r="C83" s="259" t="s">
        <v>887</v>
      </c>
      <c r="D83" s="179"/>
      <c r="E83" s="728"/>
    </row>
    <row r="84" spans="1:5" ht="15" hidden="1" customHeight="1" outlineLevel="1" thickBot="1">
      <c r="A84" s="1068"/>
      <c r="B84" s="1071"/>
      <c r="C84" s="27" t="s">
        <v>888</v>
      </c>
      <c r="D84" s="178"/>
      <c r="E84" s="729"/>
    </row>
    <row r="85" spans="1:5" ht="15" hidden="1" customHeight="1" outlineLevel="1">
      <c r="A85" s="1066" t="s">
        <v>890</v>
      </c>
      <c r="B85" s="1069" t="s">
        <v>68</v>
      </c>
      <c r="C85" s="258" t="s">
        <v>55</v>
      </c>
      <c r="D85" s="181"/>
      <c r="E85" s="727" t="s">
        <v>45</v>
      </c>
    </row>
    <row r="86" spans="1:5" hidden="1" outlineLevel="1">
      <c r="A86" s="1067"/>
      <c r="B86" s="1070"/>
      <c r="C86" s="27" t="s">
        <v>52</v>
      </c>
      <c r="D86" s="26"/>
      <c r="E86" s="728"/>
    </row>
    <row r="87" spans="1:5" hidden="1" outlineLevel="1">
      <c r="A87" s="1067"/>
      <c r="B87" s="1070"/>
      <c r="C87" s="259" t="s">
        <v>64</v>
      </c>
      <c r="D87" s="22"/>
      <c r="E87" s="728"/>
    </row>
    <row r="88" spans="1:5" hidden="1" outlineLevel="1">
      <c r="A88" s="1067"/>
      <c r="B88" s="1070"/>
      <c r="C88" s="259" t="s">
        <v>889</v>
      </c>
      <c r="D88" s="180"/>
      <c r="E88" s="728"/>
    </row>
    <row r="89" spans="1:5" ht="15" hidden="1" customHeight="1" outlineLevel="1">
      <c r="A89" s="1067"/>
      <c r="B89" s="1070"/>
      <c r="C89" s="259" t="s">
        <v>887</v>
      </c>
      <c r="D89" s="179"/>
      <c r="E89" s="728"/>
    </row>
    <row r="90" spans="1:5" ht="15" hidden="1" customHeight="1" outlineLevel="1" thickBot="1">
      <c r="A90" s="1068"/>
      <c r="B90" s="1071"/>
      <c r="C90" s="27" t="s">
        <v>888</v>
      </c>
      <c r="D90" s="178"/>
      <c r="E90" s="729"/>
    </row>
    <row r="91" spans="1:5" ht="15" hidden="1" customHeight="1" outlineLevel="1">
      <c r="A91" s="1066" t="s">
        <v>890</v>
      </c>
      <c r="B91" s="1069" t="s">
        <v>68</v>
      </c>
      <c r="C91" s="258" t="s">
        <v>55</v>
      </c>
      <c r="D91" s="181"/>
      <c r="E91" s="727" t="s">
        <v>45</v>
      </c>
    </row>
    <row r="92" spans="1:5" hidden="1" outlineLevel="1">
      <c r="A92" s="1067"/>
      <c r="B92" s="1070"/>
      <c r="C92" s="27" t="s">
        <v>52</v>
      </c>
      <c r="D92" s="26"/>
      <c r="E92" s="728"/>
    </row>
    <row r="93" spans="1:5" hidden="1" outlineLevel="1">
      <c r="A93" s="1067"/>
      <c r="B93" s="1070"/>
      <c r="C93" s="259" t="s">
        <v>64</v>
      </c>
      <c r="D93" s="22"/>
      <c r="E93" s="728"/>
    </row>
    <row r="94" spans="1:5" hidden="1" outlineLevel="1">
      <c r="A94" s="1067"/>
      <c r="B94" s="1070"/>
      <c r="C94" s="259" t="s">
        <v>889</v>
      </c>
      <c r="D94" s="180"/>
      <c r="E94" s="728"/>
    </row>
    <row r="95" spans="1:5" ht="15" hidden="1" customHeight="1" outlineLevel="1">
      <c r="A95" s="1067"/>
      <c r="B95" s="1070"/>
      <c r="C95" s="259" t="s">
        <v>887</v>
      </c>
      <c r="D95" s="179"/>
      <c r="E95" s="728"/>
    </row>
    <row r="96" spans="1:5" ht="15" hidden="1" customHeight="1" outlineLevel="1" thickBot="1">
      <c r="A96" s="1068"/>
      <c r="B96" s="1071"/>
      <c r="C96" s="27" t="s">
        <v>888</v>
      </c>
      <c r="D96" s="178"/>
      <c r="E96" s="729"/>
    </row>
    <row r="97" spans="1:5" ht="15" hidden="1" customHeight="1" outlineLevel="1">
      <c r="A97" s="1066" t="s">
        <v>890</v>
      </c>
      <c r="B97" s="1069" t="s">
        <v>68</v>
      </c>
      <c r="C97" s="258" t="s">
        <v>55</v>
      </c>
      <c r="D97" s="181"/>
      <c r="E97" s="727" t="s">
        <v>45</v>
      </c>
    </row>
    <row r="98" spans="1:5" hidden="1" outlineLevel="1">
      <c r="A98" s="1067"/>
      <c r="B98" s="1070"/>
      <c r="C98" s="27" t="s">
        <v>52</v>
      </c>
      <c r="D98" s="26"/>
      <c r="E98" s="728"/>
    </row>
    <row r="99" spans="1:5" hidden="1" outlineLevel="1">
      <c r="A99" s="1067"/>
      <c r="B99" s="1070"/>
      <c r="C99" s="259" t="s">
        <v>64</v>
      </c>
      <c r="D99" s="22"/>
      <c r="E99" s="728"/>
    </row>
    <row r="100" spans="1:5" hidden="1" outlineLevel="1">
      <c r="A100" s="1067"/>
      <c r="B100" s="1070"/>
      <c r="C100" s="259" t="s">
        <v>889</v>
      </c>
      <c r="D100" s="180"/>
      <c r="E100" s="728"/>
    </row>
    <row r="101" spans="1:5" ht="15" hidden="1" customHeight="1" outlineLevel="1">
      <c r="A101" s="1067"/>
      <c r="B101" s="1070"/>
      <c r="C101" s="259" t="s">
        <v>887</v>
      </c>
      <c r="D101" s="179"/>
      <c r="E101" s="728"/>
    </row>
    <row r="102" spans="1:5" ht="15" hidden="1" customHeight="1" outlineLevel="1" thickBot="1">
      <c r="A102" s="1068"/>
      <c r="B102" s="1071"/>
      <c r="C102" s="27" t="s">
        <v>888</v>
      </c>
      <c r="D102" s="178"/>
      <c r="E102" s="729"/>
    </row>
    <row r="103" spans="1:5" ht="15" hidden="1" customHeight="1" outlineLevel="1">
      <c r="A103" s="1066" t="s">
        <v>890</v>
      </c>
      <c r="B103" s="1069" t="s">
        <v>68</v>
      </c>
      <c r="C103" s="258" t="s">
        <v>55</v>
      </c>
      <c r="D103" s="181"/>
      <c r="E103" s="727" t="s">
        <v>45</v>
      </c>
    </row>
    <row r="104" spans="1:5" hidden="1" outlineLevel="1">
      <c r="A104" s="1067"/>
      <c r="B104" s="1070"/>
      <c r="C104" s="27" t="s">
        <v>52</v>
      </c>
      <c r="D104" s="26"/>
      <c r="E104" s="728"/>
    </row>
    <row r="105" spans="1:5" hidden="1" outlineLevel="1">
      <c r="A105" s="1067"/>
      <c r="B105" s="1070"/>
      <c r="C105" s="259" t="s">
        <v>64</v>
      </c>
      <c r="D105" s="22"/>
      <c r="E105" s="728"/>
    </row>
    <row r="106" spans="1:5" hidden="1" outlineLevel="1">
      <c r="A106" s="1067"/>
      <c r="B106" s="1070"/>
      <c r="C106" s="259" t="s">
        <v>889</v>
      </c>
      <c r="D106" s="180"/>
      <c r="E106" s="728"/>
    </row>
    <row r="107" spans="1:5" ht="15" hidden="1" customHeight="1" outlineLevel="1">
      <c r="A107" s="1067"/>
      <c r="B107" s="1070"/>
      <c r="C107" s="259" t="s">
        <v>887</v>
      </c>
      <c r="D107" s="179"/>
      <c r="E107" s="728"/>
    </row>
    <row r="108" spans="1:5" ht="15" hidden="1" customHeight="1" outlineLevel="1" thickBot="1">
      <c r="A108" s="1068"/>
      <c r="B108" s="1071"/>
      <c r="C108" s="27" t="s">
        <v>888</v>
      </c>
      <c r="D108" s="178"/>
      <c r="E108" s="729"/>
    </row>
    <row r="109" spans="1:5" ht="15" hidden="1" customHeight="1" outlineLevel="1">
      <c r="A109" s="1066" t="s">
        <v>890</v>
      </c>
      <c r="B109" s="1069" t="s">
        <v>68</v>
      </c>
      <c r="C109" s="258" t="s">
        <v>55</v>
      </c>
      <c r="D109" s="181"/>
      <c r="E109" s="727" t="s">
        <v>45</v>
      </c>
    </row>
    <row r="110" spans="1:5" hidden="1" outlineLevel="1">
      <c r="A110" s="1067"/>
      <c r="B110" s="1070"/>
      <c r="C110" s="27" t="s">
        <v>52</v>
      </c>
      <c r="D110" s="26"/>
      <c r="E110" s="728"/>
    </row>
    <row r="111" spans="1:5" hidden="1" outlineLevel="1">
      <c r="A111" s="1067"/>
      <c r="B111" s="1070"/>
      <c r="C111" s="259" t="s">
        <v>64</v>
      </c>
      <c r="D111" s="22"/>
      <c r="E111" s="728"/>
    </row>
    <row r="112" spans="1:5" hidden="1" outlineLevel="1">
      <c r="A112" s="1067"/>
      <c r="B112" s="1070"/>
      <c r="C112" s="259" t="s">
        <v>889</v>
      </c>
      <c r="D112" s="180"/>
      <c r="E112" s="728"/>
    </row>
    <row r="113" spans="1:5" ht="15" hidden="1" customHeight="1" outlineLevel="1">
      <c r="A113" s="1067"/>
      <c r="B113" s="1070"/>
      <c r="C113" s="259" t="s">
        <v>887</v>
      </c>
      <c r="D113" s="179"/>
      <c r="E113" s="728"/>
    </row>
    <row r="114" spans="1:5" ht="15" hidden="1" customHeight="1" outlineLevel="1" thickBot="1">
      <c r="A114" s="1068"/>
      <c r="B114" s="1071"/>
      <c r="C114" s="27" t="s">
        <v>888</v>
      </c>
      <c r="D114" s="178"/>
      <c r="E114" s="729"/>
    </row>
    <row r="115" spans="1:5" ht="15" hidden="1" customHeight="1" outlineLevel="1">
      <c r="A115" s="1066" t="s">
        <v>890</v>
      </c>
      <c r="B115" s="1069" t="s">
        <v>68</v>
      </c>
      <c r="C115" s="258" t="s">
        <v>55</v>
      </c>
      <c r="D115" s="181"/>
      <c r="E115" s="727" t="s">
        <v>45</v>
      </c>
    </row>
    <row r="116" spans="1:5" hidden="1" outlineLevel="1">
      <c r="A116" s="1067"/>
      <c r="B116" s="1070"/>
      <c r="C116" s="27" t="s">
        <v>52</v>
      </c>
      <c r="D116" s="26"/>
      <c r="E116" s="728"/>
    </row>
    <row r="117" spans="1:5" hidden="1" outlineLevel="1">
      <c r="A117" s="1067"/>
      <c r="B117" s="1070"/>
      <c r="C117" s="259" t="s">
        <v>64</v>
      </c>
      <c r="D117" s="22"/>
      <c r="E117" s="728"/>
    </row>
    <row r="118" spans="1:5" hidden="1" outlineLevel="1">
      <c r="A118" s="1067"/>
      <c r="B118" s="1070"/>
      <c r="C118" s="259" t="s">
        <v>889</v>
      </c>
      <c r="D118" s="180"/>
      <c r="E118" s="728"/>
    </row>
    <row r="119" spans="1:5" ht="15" hidden="1" customHeight="1" outlineLevel="1">
      <c r="A119" s="1067"/>
      <c r="B119" s="1070"/>
      <c r="C119" s="259" t="s">
        <v>887</v>
      </c>
      <c r="D119" s="179"/>
      <c r="E119" s="728"/>
    </row>
    <row r="120" spans="1:5" ht="15" hidden="1" customHeight="1" outlineLevel="1" thickBot="1">
      <c r="A120" s="1068"/>
      <c r="B120" s="1071"/>
      <c r="C120" s="27" t="s">
        <v>888</v>
      </c>
      <c r="D120" s="178"/>
      <c r="E120" s="729"/>
    </row>
    <row r="121" spans="1:5" ht="15" hidden="1" customHeight="1" outlineLevel="1">
      <c r="A121" s="1066" t="s">
        <v>890</v>
      </c>
      <c r="B121" s="1069" t="s">
        <v>68</v>
      </c>
      <c r="C121" s="258" t="s">
        <v>55</v>
      </c>
      <c r="D121" s="181"/>
      <c r="E121" s="727" t="s">
        <v>45</v>
      </c>
    </row>
    <row r="122" spans="1:5" hidden="1" outlineLevel="1">
      <c r="A122" s="1067"/>
      <c r="B122" s="1070"/>
      <c r="C122" s="27" t="s">
        <v>52</v>
      </c>
      <c r="D122" s="26"/>
      <c r="E122" s="728"/>
    </row>
    <row r="123" spans="1:5" hidden="1" outlineLevel="1">
      <c r="A123" s="1067"/>
      <c r="B123" s="1070"/>
      <c r="C123" s="259" t="s">
        <v>64</v>
      </c>
      <c r="D123" s="22"/>
      <c r="E123" s="728"/>
    </row>
    <row r="124" spans="1:5" hidden="1" outlineLevel="1">
      <c r="A124" s="1067"/>
      <c r="B124" s="1070"/>
      <c r="C124" s="259" t="s">
        <v>889</v>
      </c>
      <c r="D124" s="180"/>
      <c r="E124" s="728"/>
    </row>
    <row r="125" spans="1:5" ht="15" hidden="1" customHeight="1" outlineLevel="1">
      <c r="A125" s="1067"/>
      <c r="B125" s="1070"/>
      <c r="C125" s="259" t="s">
        <v>887</v>
      </c>
      <c r="D125" s="179"/>
      <c r="E125" s="728"/>
    </row>
    <row r="126" spans="1:5" ht="15" hidden="1" customHeight="1" outlineLevel="1" thickBot="1">
      <c r="A126" s="1068"/>
      <c r="B126" s="1071"/>
      <c r="C126" s="27" t="s">
        <v>888</v>
      </c>
      <c r="D126" s="178"/>
      <c r="E126" s="729"/>
    </row>
    <row r="127" spans="1:5" ht="15" hidden="1" customHeight="1" outlineLevel="1">
      <c r="A127" s="1066" t="s">
        <v>890</v>
      </c>
      <c r="B127" s="1069" t="s">
        <v>68</v>
      </c>
      <c r="C127" s="258" t="s">
        <v>55</v>
      </c>
      <c r="D127" s="181"/>
      <c r="E127" s="727" t="s">
        <v>45</v>
      </c>
    </row>
    <row r="128" spans="1:5" hidden="1" outlineLevel="1">
      <c r="A128" s="1067"/>
      <c r="B128" s="1070"/>
      <c r="C128" s="27" t="s">
        <v>52</v>
      </c>
      <c r="D128" s="26"/>
      <c r="E128" s="728"/>
    </row>
    <row r="129" spans="1:5" hidden="1" outlineLevel="1">
      <c r="A129" s="1067"/>
      <c r="B129" s="1070"/>
      <c r="C129" s="259" t="s">
        <v>64</v>
      </c>
      <c r="D129" s="22"/>
      <c r="E129" s="728"/>
    </row>
    <row r="130" spans="1:5" hidden="1" outlineLevel="1">
      <c r="A130" s="1067"/>
      <c r="B130" s="1070"/>
      <c r="C130" s="259" t="s">
        <v>889</v>
      </c>
      <c r="D130" s="180"/>
      <c r="E130" s="728"/>
    </row>
    <row r="131" spans="1:5" ht="15" hidden="1" customHeight="1" outlineLevel="1">
      <c r="A131" s="1067"/>
      <c r="B131" s="1070"/>
      <c r="C131" s="259" t="s">
        <v>887</v>
      </c>
      <c r="D131" s="179"/>
      <c r="E131" s="728"/>
    </row>
    <row r="132" spans="1:5" ht="15" hidden="1" customHeight="1" outlineLevel="1" thickBot="1">
      <c r="A132" s="1068"/>
      <c r="B132" s="1071"/>
      <c r="C132" s="27" t="s">
        <v>888</v>
      </c>
      <c r="D132" s="178"/>
      <c r="E132" s="729"/>
    </row>
    <row r="133" spans="1:5" ht="15" hidden="1" customHeight="1" outlineLevel="1">
      <c r="A133" s="1066" t="s">
        <v>890</v>
      </c>
      <c r="B133" s="1069" t="s">
        <v>68</v>
      </c>
      <c r="C133" s="258" t="s">
        <v>55</v>
      </c>
      <c r="D133" s="181"/>
      <c r="E133" s="727" t="s">
        <v>45</v>
      </c>
    </row>
    <row r="134" spans="1:5" hidden="1" outlineLevel="1">
      <c r="A134" s="1067"/>
      <c r="B134" s="1070"/>
      <c r="C134" s="27" t="s">
        <v>52</v>
      </c>
      <c r="D134" s="26"/>
      <c r="E134" s="728"/>
    </row>
    <row r="135" spans="1:5" hidden="1" outlineLevel="1">
      <c r="A135" s="1067"/>
      <c r="B135" s="1070"/>
      <c r="C135" s="259" t="s">
        <v>64</v>
      </c>
      <c r="D135" s="22"/>
      <c r="E135" s="728"/>
    </row>
    <row r="136" spans="1:5" hidden="1" outlineLevel="1">
      <c r="A136" s="1067"/>
      <c r="B136" s="1070"/>
      <c r="C136" s="259" t="s">
        <v>889</v>
      </c>
      <c r="D136" s="180"/>
      <c r="E136" s="728"/>
    </row>
    <row r="137" spans="1:5" ht="15" hidden="1" customHeight="1" outlineLevel="1">
      <c r="A137" s="1067"/>
      <c r="B137" s="1070"/>
      <c r="C137" s="259" t="s">
        <v>887</v>
      </c>
      <c r="D137" s="179"/>
      <c r="E137" s="728"/>
    </row>
    <row r="138" spans="1:5" ht="15" hidden="1" customHeight="1" outlineLevel="1" thickBot="1">
      <c r="A138" s="1068"/>
      <c r="B138" s="1071"/>
      <c r="C138" s="27" t="s">
        <v>888</v>
      </c>
      <c r="D138" s="178"/>
      <c r="E138" s="729"/>
    </row>
    <row r="139" spans="1:5" ht="15" hidden="1" customHeight="1" outlineLevel="1">
      <c r="A139" s="1066" t="s">
        <v>890</v>
      </c>
      <c r="B139" s="1069" t="s">
        <v>68</v>
      </c>
      <c r="C139" s="258" t="s">
        <v>55</v>
      </c>
      <c r="D139" s="181"/>
      <c r="E139" s="727" t="s">
        <v>45</v>
      </c>
    </row>
    <row r="140" spans="1:5" hidden="1" outlineLevel="1">
      <c r="A140" s="1067"/>
      <c r="B140" s="1070"/>
      <c r="C140" s="27" t="s">
        <v>52</v>
      </c>
      <c r="D140" s="26"/>
      <c r="E140" s="728"/>
    </row>
    <row r="141" spans="1:5" hidden="1" outlineLevel="1">
      <c r="A141" s="1067"/>
      <c r="B141" s="1070"/>
      <c r="C141" s="259" t="s">
        <v>64</v>
      </c>
      <c r="D141" s="22"/>
      <c r="E141" s="728"/>
    </row>
    <row r="142" spans="1:5" hidden="1" outlineLevel="1">
      <c r="A142" s="1067"/>
      <c r="B142" s="1070"/>
      <c r="C142" s="259" t="s">
        <v>889</v>
      </c>
      <c r="D142" s="180"/>
      <c r="E142" s="728"/>
    </row>
    <row r="143" spans="1:5" ht="15" hidden="1" customHeight="1" outlineLevel="1">
      <c r="A143" s="1067"/>
      <c r="B143" s="1070"/>
      <c r="C143" s="259" t="s">
        <v>887</v>
      </c>
      <c r="D143" s="179"/>
      <c r="E143" s="728"/>
    </row>
    <row r="144" spans="1:5" ht="15" hidden="1" customHeight="1" outlineLevel="1" thickBot="1">
      <c r="A144" s="1068"/>
      <c r="B144" s="1071"/>
      <c r="C144" s="27" t="s">
        <v>888</v>
      </c>
      <c r="D144" s="178"/>
      <c r="E144" s="729"/>
    </row>
    <row r="145" spans="1:5" ht="15" hidden="1" customHeight="1" outlineLevel="1">
      <c r="A145" s="1066" t="s">
        <v>890</v>
      </c>
      <c r="B145" s="1069" t="s">
        <v>68</v>
      </c>
      <c r="C145" s="258" t="s">
        <v>55</v>
      </c>
      <c r="D145" s="181"/>
      <c r="E145" s="727" t="s">
        <v>45</v>
      </c>
    </row>
    <row r="146" spans="1:5" hidden="1" outlineLevel="1">
      <c r="A146" s="1067"/>
      <c r="B146" s="1070"/>
      <c r="C146" s="27" t="s">
        <v>52</v>
      </c>
      <c r="D146" s="26"/>
      <c r="E146" s="728"/>
    </row>
    <row r="147" spans="1:5" hidden="1" outlineLevel="1">
      <c r="A147" s="1067"/>
      <c r="B147" s="1070"/>
      <c r="C147" s="259" t="s">
        <v>64</v>
      </c>
      <c r="D147" s="22"/>
      <c r="E147" s="728"/>
    </row>
    <row r="148" spans="1:5" hidden="1" outlineLevel="1">
      <c r="A148" s="1067"/>
      <c r="B148" s="1070"/>
      <c r="C148" s="259" t="s">
        <v>889</v>
      </c>
      <c r="D148" s="180"/>
      <c r="E148" s="728"/>
    </row>
    <row r="149" spans="1:5" ht="15" hidden="1" customHeight="1" outlineLevel="1">
      <c r="A149" s="1067"/>
      <c r="B149" s="1070"/>
      <c r="C149" s="259" t="s">
        <v>887</v>
      </c>
      <c r="D149" s="179"/>
      <c r="E149" s="728"/>
    </row>
    <row r="150" spans="1:5" ht="15" hidden="1" customHeight="1" outlineLevel="1" thickBot="1">
      <c r="A150" s="1068"/>
      <c r="B150" s="1071"/>
      <c r="C150" s="27" t="s">
        <v>888</v>
      </c>
      <c r="D150" s="178"/>
      <c r="E150" s="729"/>
    </row>
    <row r="151" spans="1:5" ht="15" hidden="1" customHeight="1" outlineLevel="1">
      <c r="A151" s="1066" t="s">
        <v>890</v>
      </c>
      <c r="B151" s="1069" t="s">
        <v>68</v>
      </c>
      <c r="C151" s="258" t="s">
        <v>55</v>
      </c>
      <c r="D151" s="181"/>
      <c r="E151" s="727" t="s">
        <v>45</v>
      </c>
    </row>
    <row r="152" spans="1:5" hidden="1" outlineLevel="1">
      <c r="A152" s="1067"/>
      <c r="B152" s="1070"/>
      <c r="C152" s="27" t="s">
        <v>52</v>
      </c>
      <c r="D152" s="26"/>
      <c r="E152" s="728"/>
    </row>
    <row r="153" spans="1:5" hidden="1" outlineLevel="1">
      <c r="A153" s="1067"/>
      <c r="B153" s="1070"/>
      <c r="C153" s="259" t="s">
        <v>64</v>
      </c>
      <c r="D153" s="22"/>
      <c r="E153" s="728"/>
    </row>
    <row r="154" spans="1:5" hidden="1" outlineLevel="1">
      <c r="A154" s="1067"/>
      <c r="B154" s="1070"/>
      <c r="C154" s="259" t="s">
        <v>889</v>
      </c>
      <c r="D154" s="180"/>
      <c r="E154" s="728"/>
    </row>
    <row r="155" spans="1:5" ht="15" hidden="1" customHeight="1" outlineLevel="1">
      <c r="A155" s="1067"/>
      <c r="B155" s="1070"/>
      <c r="C155" s="259" t="s">
        <v>887</v>
      </c>
      <c r="D155" s="179"/>
      <c r="E155" s="728"/>
    </row>
    <row r="156" spans="1:5" ht="15" hidden="1" customHeight="1" outlineLevel="1" thickBot="1">
      <c r="A156" s="1068"/>
      <c r="B156" s="1071"/>
      <c r="C156" s="27" t="s">
        <v>888</v>
      </c>
      <c r="D156" s="178"/>
      <c r="E156" s="729"/>
    </row>
    <row r="157" spans="1:5" ht="15" hidden="1" customHeight="1" outlineLevel="1">
      <c r="A157" s="1066" t="s">
        <v>890</v>
      </c>
      <c r="B157" s="1069" t="s">
        <v>68</v>
      </c>
      <c r="C157" s="258" t="s">
        <v>55</v>
      </c>
      <c r="D157" s="181"/>
      <c r="E157" s="727" t="s">
        <v>45</v>
      </c>
    </row>
    <row r="158" spans="1:5" hidden="1" outlineLevel="1">
      <c r="A158" s="1067"/>
      <c r="B158" s="1070"/>
      <c r="C158" s="27" t="s">
        <v>52</v>
      </c>
      <c r="D158" s="26"/>
      <c r="E158" s="728"/>
    </row>
    <row r="159" spans="1:5" hidden="1" outlineLevel="1">
      <c r="A159" s="1067"/>
      <c r="B159" s="1070"/>
      <c r="C159" s="259" t="s">
        <v>64</v>
      </c>
      <c r="D159" s="22"/>
      <c r="E159" s="728"/>
    </row>
    <row r="160" spans="1:5" hidden="1" outlineLevel="1">
      <c r="A160" s="1067"/>
      <c r="B160" s="1070"/>
      <c r="C160" s="259" t="s">
        <v>889</v>
      </c>
      <c r="D160" s="180"/>
      <c r="E160" s="728"/>
    </row>
    <row r="161" spans="1:5" ht="15" hidden="1" customHeight="1" outlineLevel="1">
      <c r="A161" s="1067"/>
      <c r="B161" s="1070"/>
      <c r="C161" s="259" t="s">
        <v>887</v>
      </c>
      <c r="D161" s="179"/>
      <c r="E161" s="728"/>
    </row>
    <row r="162" spans="1:5" ht="15" hidden="1" customHeight="1" outlineLevel="1" thickBot="1">
      <c r="A162" s="1068"/>
      <c r="B162" s="1071"/>
      <c r="C162" s="27" t="s">
        <v>888</v>
      </c>
      <c r="D162" s="178"/>
      <c r="E162" s="729"/>
    </row>
    <row r="163" spans="1:5" ht="15" hidden="1" customHeight="1" outlineLevel="1">
      <c r="A163" s="1066" t="s">
        <v>890</v>
      </c>
      <c r="B163" s="1069" t="s">
        <v>68</v>
      </c>
      <c r="C163" s="258" t="s">
        <v>55</v>
      </c>
      <c r="D163" s="181"/>
      <c r="E163" s="727" t="s">
        <v>45</v>
      </c>
    </row>
    <row r="164" spans="1:5" hidden="1" outlineLevel="1">
      <c r="A164" s="1067"/>
      <c r="B164" s="1070"/>
      <c r="C164" s="27" t="s">
        <v>52</v>
      </c>
      <c r="D164" s="26"/>
      <c r="E164" s="728"/>
    </row>
    <row r="165" spans="1:5" hidden="1" outlineLevel="1">
      <c r="A165" s="1067"/>
      <c r="B165" s="1070"/>
      <c r="C165" s="259" t="s">
        <v>64</v>
      </c>
      <c r="D165" s="22"/>
      <c r="E165" s="728"/>
    </row>
    <row r="166" spans="1:5" hidden="1" outlineLevel="1">
      <c r="A166" s="1067"/>
      <c r="B166" s="1070"/>
      <c r="C166" s="259" t="s">
        <v>889</v>
      </c>
      <c r="D166" s="180"/>
      <c r="E166" s="728"/>
    </row>
    <row r="167" spans="1:5" ht="15" hidden="1" customHeight="1" outlineLevel="1">
      <c r="A167" s="1067"/>
      <c r="B167" s="1070"/>
      <c r="C167" s="259" t="s">
        <v>887</v>
      </c>
      <c r="D167" s="179"/>
      <c r="E167" s="728"/>
    </row>
    <row r="168" spans="1:5" ht="15" hidden="1" customHeight="1" outlineLevel="1" thickBot="1">
      <c r="A168" s="1068"/>
      <c r="B168" s="1071"/>
      <c r="C168" s="27" t="s">
        <v>888</v>
      </c>
      <c r="D168" s="178"/>
      <c r="E168" s="729"/>
    </row>
    <row r="169" spans="1:5" ht="15" hidden="1" customHeight="1" outlineLevel="1">
      <c r="A169" s="1066" t="s">
        <v>890</v>
      </c>
      <c r="B169" s="1069" t="s">
        <v>68</v>
      </c>
      <c r="C169" s="258" t="s">
        <v>55</v>
      </c>
      <c r="D169" s="181"/>
      <c r="E169" s="727" t="s">
        <v>45</v>
      </c>
    </row>
    <row r="170" spans="1:5" hidden="1" outlineLevel="1">
      <c r="A170" s="1067"/>
      <c r="B170" s="1070"/>
      <c r="C170" s="27" t="s">
        <v>52</v>
      </c>
      <c r="D170" s="26"/>
      <c r="E170" s="728"/>
    </row>
    <row r="171" spans="1:5" hidden="1" outlineLevel="1">
      <c r="A171" s="1067"/>
      <c r="B171" s="1070"/>
      <c r="C171" s="259" t="s">
        <v>64</v>
      </c>
      <c r="D171" s="22"/>
      <c r="E171" s="728"/>
    </row>
    <row r="172" spans="1:5" hidden="1" outlineLevel="1">
      <c r="A172" s="1067"/>
      <c r="B172" s="1070"/>
      <c r="C172" s="259" t="s">
        <v>889</v>
      </c>
      <c r="D172" s="180"/>
      <c r="E172" s="728"/>
    </row>
    <row r="173" spans="1:5" ht="15" hidden="1" customHeight="1" outlineLevel="1">
      <c r="A173" s="1067"/>
      <c r="B173" s="1070"/>
      <c r="C173" s="259" t="s">
        <v>887</v>
      </c>
      <c r="D173" s="179"/>
      <c r="E173" s="728"/>
    </row>
    <row r="174" spans="1:5" ht="15" hidden="1" customHeight="1" outlineLevel="1" thickBot="1">
      <c r="A174" s="1068"/>
      <c r="B174" s="1071"/>
      <c r="C174" s="27" t="s">
        <v>888</v>
      </c>
      <c r="D174" s="178"/>
      <c r="E174" s="729"/>
    </row>
    <row r="175" spans="1:5" ht="15" hidden="1" customHeight="1" outlineLevel="1">
      <c r="A175" s="1066" t="s">
        <v>890</v>
      </c>
      <c r="B175" s="1069" t="s">
        <v>68</v>
      </c>
      <c r="C175" s="258" t="s">
        <v>55</v>
      </c>
      <c r="D175" s="181"/>
      <c r="E175" s="727" t="s">
        <v>45</v>
      </c>
    </row>
    <row r="176" spans="1:5" hidden="1" outlineLevel="1">
      <c r="A176" s="1067"/>
      <c r="B176" s="1070"/>
      <c r="C176" s="27" t="s">
        <v>52</v>
      </c>
      <c r="D176" s="26"/>
      <c r="E176" s="728"/>
    </row>
    <row r="177" spans="1:5" hidden="1" outlineLevel="1">
      <c r="A177" s="1067"/>
      <c r="B177" s="1070"/>
      <c r="C177" s="259" t="s">
        <v>64</v>
      </c>
      <c r="D177" s="22"/>
      <c r="E177" s="728"/>
    </row>
    <row r="178" spans="1:5" hidden="1" outlineLevel="1">
      <c r="A178" s="1067"/>
      <c r="B178" s="1070"/>
      <c r="C178" s="259" t="s">
        <v>889</v>
      </c>
      <c r="D178" s="180"/>
      <c r="E178" s="728"/>
    </row>
    <row r="179" spans="1:5" ht="15" hidden="1" customHeight="1" outlineLevel="1">
      <c r="A179" s="1067"/>
      <c r="B179" s="1070"/>
      <c r="C179" s="259" t="s">
        <v>887</v>
      </c>
      <c r="D179" s="179"/>
      <c r="E179" s="728"/>
    </row>
    <row r="180" spans="1:5" ht="15" hidden="1" customHeight="1" outlineLevel="1" thickBot="1">
      <c r="A180" s="1068"/>
      <c r="B180" s="1071"/>
      <c r="C180" s="27" t="s">
        <v>888</v>
      </c>
      <c r="D180" s="178"/>
      <c r="E180" s="729"/>
    </row>
    <row r="181" spans="1:5" ht="15" hidden="1" customHeight="1" outlineLevel="1">
      <c r="A181" s="1066" t="s">
        <v>890</v>
      </c>
      <c r="B181" s="1069" t="s">
        <v>68</v>
      </c>
      <c r="C181" s="258" t="s">
        <v>55</v>
      </c>
      <c r="D181" s="181"/>
      <c r="E181" s="727" t="s">
        <v>45</v>
      </c>
    </row>
    <row r="182" spans="1:5" hidden="1" outlineLevel="1">
      <c r="A182" s="1067"/>
      <c r="B182" s="1070"/>
      <c r="C182" s="27" t="s">
        <v>52</v>
      </c>
      <c r="D182" s="26"/>
      <c r="E182" s="728"/>
    </row>
    <row r="183" spans="1:5" hidden="1" outlineLevel="1">
      <c r="A183" s="1067"/>
      <c r="B183" s="1070"/>
      <c r="C183" s="259" t="s">
        <v>64</v>
      </c>
      <c r="D183" s="22"/>
      <c r="E183" s="728"/>
    </row>
    <row r="184" spans="1:5" hidden="1" outlineLevel="1">
      <c r="A184" s="1067"/>
      <c r="B184" s="1070"/>
      <c r="C184" s="259" t="s">
        <v>889</v>
      </c>
      <c r="D184" s="180"/>
      <c r="E184" s="728"/>
    </row>
    <row r="185" spans="1:5" ht="15" hidden="1" customHeight="1" outlineLevel="1">
      <c r="A185" s="1067"/>
      <c r="B185" s="1070"/>
      <c r="C185" s="259" t="s">
        <v>887</v>
      </c>
      <c r="D185" s="179"/>
      <c r="E185" s="728"/>
    </row>
    <row r="186" spans="1:5" ht="15" hidden="1" customHeight="1" outlineLevel="1" thickBot="1">
      <c r="A186" s="1068"/>
      <c r="B186" s="1071"/>
      <c r="C186" s="27" t="s">
        <v>888</v>
      </c>
      <c r="D186" s="178"/>
      <c r="E186" s="729"/>
    </row>
    <row r="187" spans="1:5" ht="15" customHeight="1" collapsed="1">
      <c r="A187" s="1066" t="s">
        <v>890</v>
      </c>
      <c r="B187" s="1069" t="s">
        <v>67</v>
      </c>
      <c r="C187" s="30" t="s">
        <v>63</v>
      </c>
      <c r="D187" s="177"/>
      <c r="E187" s="1073" t="s">
        <v>3150</v>
      </c>
    </row>
    <row r="188" spans="1:5" ht="15" customHeight="1">
      <c r="A188" s="1067"/>
      <c r="B188" s="1070"/>
      <c r="C188" s="176" t="s">
        <v>888</v>
      </c>
      <c r="D188" s="25"/>
      <c r="E188" s="1074"/>
    </row>
    <row r="189" spans="1:5" ht="15" customHeight="1" thickBot="1">
      <c r="A189" s="1068"/>
      <c r="B189" s="1071"/>
      <c r="C189" s="175" t="s">
        <v>887</v>
      </c>
      <c r="D189" s="174"/>
      <c r="E189" s="1075"/>
    </row>
    <row r="190" spans="1:5" ht="15" hidden="1" customHeight="1" outlineLevel="1">
      <c r="A190" s="1066" t="s">
        <v>70</v>
      </c>
      <c r="B190" s="1069" t="s">
        <v>67</v>
      </c>
      <c r="C190" s="30" t="s">
        <v>63</v>
      </c>
      <c r="D190" s="177"/>
      <c r="E190" s="727" t="s">
        <v>45</v>
      </c>
    </row>
    <row r="191" spans="1:5" hidden="1" outlineLevel="1">
      <c r="A191" s="1067"/>
      <c r="B191" s="1070"/>
      <c r="C191" s="176" t="s">
        <v>888</v>
      </c>
      <c r="D191" s="25"/>
      <c r="E191" s="728"/>
    </row>
    <row r="192" spans="1:5" ht="15" hidden="1" customHeight="1" outlineLevel="1" thickBot="1">
      <c r="A192" s="1068"/>
      <c r="B192" s="1071"/>
      <c r="C192" s="175" t="s">
        <v>887</v>
      </c>
      <c r="D192" s="174"/>
      <c r="E192" s="729"/>
    </row>
    <row r="193" spans="1:5" hidden="1" outlineLevel="1">
      <c r="A193" s="1066" t="s">
        <v>70</v>
      </c>
      <c r="B193" s="1069" t="s">
        <v>67</v>
      </c>
      <c r="C193" s="30" t="s">
        <v>63</v>
      </c>
      <c r="D193" s="177"/>
      <c r="E193" s="727" t="s">
        <v>45</v>
      </c>
    </row>
    <row r="194" spans="1:5" ht="15" hidden="1" customHeight="1" outlineLevel="1">
      <c r="A194" s="1067"/>
      <c r="B194" s="1070"/>
      <c r="C194" s="176" t="s">
        <v>888</v>
      </c>
      <c r="D194" s="25"/>
      <c r="E194" s="728"/>
    </row>
    <row r="195" spans="1:5" ht="15.75" hidden="1" outlineLevel="1" thickBot="1">
      <c r="A195" s="1068"/>
      <c r="B195" s="1071"/>
      <c r="C195" s="175" t="s">
        <v>887</v>
      </c>
      <c r="D195" s="174"/>
      <c r="E195" s="729"/>
    </row>
    <row r="196" spans="1:5" ht="15" hidden="1" customHeight="1" outlineLevel="1">
      <c r="A196" s="1066" t="s">
        <v>70</v>
      </c>
      <c r="B196" s="1069" t="s">
        <v>67</v>
      </c>
      <c r="C196" s="30" t="s">
        <v>63</v>
      </c>
      <c r="D196" s="177"/>
      <c r="E196" s="727" t="s">
        <v>45</v>
      </c>
    </row>
    <row r="197" spans="1:5" hidden="1" outlineLevel="1">
      <c r="A197" s="1067"/>
      <c r="B197" s="1070"/>
      <c r="C197" s="176" t="s">
        <v>888</v>
      </c>
      <c r="D197" s="25"/>
      <c r="E197" s="728"/>
    </row>
    <row r="198" spans="1:5" ht="15" hidden="1" customHeight="1" outlineLevel="1" thickBot="1">
      <c r="A198" s="1068"/>
      <c r="B198" s="1071"/>
      <c r="C198" s="175" t="s">
        <v>887</v>
      </c>
      <c r="D198" s="174"/>
      <c r="E198" s="729"/>
    </row>
    <row r="199" spans="1:5" hidden="1" outlineLevel="1">
      <c r="A199" s="1066" t="s">
        <v>70</v>
      </c>
      <c r="B199" s="1069" t="s">
        <v>67</v>
      </c>
      <c r="C199" s="30" t="s">
        <v>63</v>
      </c>
      <c r="D199" s="177"/>
      <c r="E199" s="727" t="s">
        <v>45</v>
      </c>
    </row>
    <row r="200" spans="1:5" ht="15" hidden="1" customHeight="1" outlineLevel="1">
      <c r="A200" s="1067"/>
      <c r="B200" s="1070"/>
      <c r="C200" s="176" t="s">
        <v>888</v>
      </c>
      <c r="D200" s="25"/>
      <c r="E200" s="728"/>
    </row>
    <row r="201" spans="1:5" ht="15.75" hidden="1" outlineLevel="1" thickBot="1">
      <c r="A201" s="1068"/>
      <c r="B201" s="1071"/>
      <c r="C201" s="175" t="s">
        <v>887</v>
      </c>
      <c r="D201" s="174"/>
      <c r="E201" s="729"/>
    </row>
    <row r="202" spans="1:5" ht="15" hidden="1" customHeight="1" outlineLevel="1">
      <c r="A202" s="1066" t="s">
        <v>70</v>
      </c>
      <c r="B202" s="1069" t="s">
        <v>67</v>
      </c>
      <c r="C202" s="30" t="s">
        <v>63</v>
      </c>
      <c r="D202" s="177"/>
      <c r="E202" s="727" t="s">
        <v>45</v>
      </c>
    </row>
    <row r="203" spans="1:5" hidden="1" outlineLevel="1">
      <c r="A203" s="1067"/>
      <c r="B203" s="1070"/>
      <c r="C203" s="176" t="s">
        <v>888</v>
      </c>
      <c r="D203" s="25"/>
      <c r="E203" s="728"/>
    </row>
    <row r="204" spans="1:5" ht="15" hidden="1" customHeight="1" outlineLevel="1" thickBot="1">
      <c r="A204" s="1068"/>
      <c r="B204" s="1071"/>
      <c r="C204" s="175" t="s">
        <v>887</v>
      </c>
      <c r="D204" s="174"/>
      <c r="E204" s="729"/>
    </row>
    <row r="205" spans="1:5" hidden="1" outlineLevel="1">
      <c r="A205" s="1066" t="s">
        <v>70</v>
      </c>
      <c r="B205" s="1069" t="s">
        <v>67</v>
      </c>
      <c r="C205" s="30" t="s">
        <v>63</v>
      </c>
      <c r="D205" s="177"/>
      <c r="E205" s="727" t="s">
        <v>45</v>
      </c>
    </row>
    <row r="206" spans="1:5" ht="15" hidden="1" customHeight="1" outlineLevel="1">
      <c r="A206" s="1067"/>
      <c r="B206" s="1070"/>
      <c r="C206" s="176" t="s">
        <v>888</v>
      </c>
      <c r="D206" s="25"/>
      <c r="E206" s="728"/>
    </row>
    <row r="207" spans="1:5" ht="15.75" hidden="1" outlineLevel="1" thickBot="1">
      <c r="A207" s="1068"/>
      <c r="B207" s="1071"/>
      <c r="C207" s="175" t="s">
        <v>887</v>
      </c>
      <c r="D207" s="174"/>
      <c r="E207" s="729"/>
    </row>
    <row r="208" spans="1:5" ht="15" hidden="1" customHeight="1" outlineLevel="1">
      <c r="A208" s="1066" t="s">
        <v>70</v>
      </c>
      <c r="B208" s="1069" t="s">
        <v>67</v>
      </c>
      <c r="C208" s="30" t="s">
        <v>63</v>
      </c>
      <c r="D208" s="177"/>
      <c r="E208" s="727" t="s">
        <v>45</v>
      </c>
    </row>
    <row r="209" spans="1:5" hidden="1" outlineLevel="1">
      <c r="A209" s="1067"/>
      <c r="B209" s="1070"/>
      <c r="C209" s="176" t="s">
        <v>888</v>
      </c>
      <c r="D209" s="25"/>
      <c r="E209" s="728"/>
    </row>
    <row r="210" spans="1:5" ht="15" hidden="1" customHeight="1" outlineLevel="1" thickBot="1">
      <c r="A210" s="1068"/>
      <c r="B210" s="1071"/>
      <c r="C210" s="175" t="s">
        <v>887</v>
      </c>
      <c r="D210" s="174"/>
      <c r="E210" s="729"/>
    </row>
    <row r="211" spans="1:5" hidden="1" outlineLevel="1">
      <c r="A211" s="1066" t="s">
        <v>70</v>
      </c>
      <c r="B211" s="1069" t="s">
        <v>67</v>
      </c>
      <c r="C211" s="30" t="s">
        <v>63</v>
      </c>
      <c r="D211" s="177"/>
      <c r="E211" s="727" t="s">
        <v>45</v>
      </c>
    </row>
    <row r="212" spans="1:5" ht="15" hidden="1" customHeight="1" outlineLevel="1">
      <c r="A212" s="1067"/>
      <c r="B212" s="1070"/>
      <c r="C212" s="176" t="s">
        <v>888</v>
      </c>
      <c r="D212" s="25"/>
      <c r="E212" s="728"/>
    </row>
    <row r="213" spans="1:5" ht="15.75" hidden="1" outlineLevel="1" thickBot="1">
      <c r="A213" s="1068"/>
      <c r="B213" s="1071"/>
      <c r="C213" s="175" t="s">
        <v>887</v>
      </c>
      <c r="D213" s="174"/>
      <c r="E213" s="729"/>
    </row>
    <row r="214" spans="1:5" ht="15" hidden="1" customHeight="1" outlineLevel="1">
      <c r="A214" s="1066" t="s">
        <v>70</v>
      </c>
      <c r="B214" s="1069" t="s">
        <v>67</v>
      </c>
      <c r="C214" s="30" t="s">
        <v>63</v>
      </c>
      <c r="D214" s="177"/>
      <c r="E214" s="727" t="s">
        <v>45</v>
      </c>
    </row>
    <row r="215" spans="1:5" hidden="1" outlineLevel="1">
      <c r="A215" s="1067"/>
      <c r="B215" s="1070"/>
      <c r="C215" s="176" t="s">
        <v>888</v>
      </c>
      <c r="D215" s="25"/>
      <c r="E215" s="728"/>
    </row>
    <row r="216" spans="1:5" ht="15" hidden="1" customHeight="1" outlineLevel="1" thickBot="1">
      <c r="A216" s="1068"/>
      <c r="B216" s="1071"/>
      <c r="C216" s="175" t="s">
        <v>887</v>
      </c>
      <c r="D216" s="174"/>
      <c r="E216" s="729"/>
    </row>
    <row r="217" spans="1:5" hidden="1" outlineLevel="1">
      <c r="A217" s="1066" t="s">
        <v>70</v>
      </c>
      <c r="B217" s="1069" t="s">
        <v>67</v>
      </c>
      <c r="C217" s="30" t="s">
        <v>63</v>
      </c>
      <c r="D217" s="177"/>
      <c r="E217" s="727" t="s">
        <v>45</v>
      </c>
    </row>
    <row r="218" spans="1:5" ht="15" hidden="1" customHeight="1" outlineLevel="1">
      <c r="A218" s="1067"/>
      <c r="B218" s="1070"/>
      <c r="C218" s="176" t="s">
        <v>888</v>
      </c>
      <c r="D218" s="25"/>
      <c r="E218" s="728"/>
    </row>
    <row r="219" spans="1:5" ht="15.75" hidden="1" outlineLevel="1" thickBot="1">
      <c r="A219" s="1068"/>
      <c r="B219" s="1071"/>
      <c r="C219" s="175" t="s">
        <v>887</v>
      </c>
      <c r="D219" s="174"/>
      <c r="E219" s="729"/>
    </row>
    <row r="220" spans="1:5" ht="15" hidden="1" customHeight="1" outlineLevel="1">
      <c r="A220" s="1066" t="s">
        <v>70</v>
      </c>
      <c r="B220" s="1069" t="s">
        <v>67</v>
      </c>
      <c r="C220" s="30" t="s">
        <v>63</v>
      </c>
      <c r="D220" s="177"/>
      <c r="E220" s="727" t="s">
        <v>45</v>
      </c>
    </row>
    <row r="221" spans="1:5" hidden="1" outlineLevel="1">
      <c r="A221" s="1067"/>
      <c r="B221" s="1070"/>
      <c r="C221" s="176" t="s">
        <v>888</v>
      </c>
      <c r="D221" s="25"/>
      <c r="E221" s="728"/>
    </row>
    <row r="222" spans="1:5" ht="15" hidden="1" customHeight="1" outlineLevel="1" thickBot="1">
      <c r="A222" s="1068"/>
      <c r="B222" s="1071"/>
      <c r="C222" s="175" t="s">
        <v>887</v>
      </c>
      <c r="D222" s="174"/>
      <c r="E222" s="729"/>
    </row>
    <row r="223" spans="1:5" hidden="1" outlineLevel="1">
      <c r="A223" s="1066" t="s">
        <v>70</v>
      </c>
      <c r="B223" s="1069" t="s">
        <v>67</v>
      </c>
      <c r="C223" s="30" t="s">
        <v>63</v>
      </c>
      <c r="D223" s="177"/>
      <c r="E223" s="727" t="s">
        <v>45</v>
      </c>
    </row>
    <row r="224" spans="1:5" ht="15" hidden="1" customHeight="1" outlineLevel="1">
      <c r="A224" s="1067"/>
      <c r="B224" s="1070"/>
      <c r="C224" s="176" t="s">
        <v>888</v>
      </c>
      <c r="D224" s="25"/>
      <c r="E224" s="728"/>
    </row>
    <row r="225" spans="1:5" ht="15.75" hidden="1" outlineLevel="1" thickBot="1">
      <c r="A225" s="1068"/>
      <c r="B225" s="1071"/>
      <c r="C225" s="175" t="s">
        <v>887</v>
      </c>
      <c r="D225" s="174"/>
      <c r="E225" s="729"/>
    </row>
    <row r="226" spans="1:5" ht="15" hidden="1" customHeight="1" outlineLevel="1">
      <c r="A226" s="1066" t="s">
        <v>70</v>
      </c>
      <c r="B226" s="1069" t="s">
        <v>67</v>
      </c>
      <c r="C226" s="30" t="s">
        <v>63</v>
      </c>
      <c r="D226" s="177"/>
      <c r="E226" s="727" t="s">
        <v>45</v>
      </c>
    </row>
    <row r="227" spans="1:5" hidden="1" outlineLevel="1">
      <c r="A227" s="1067"/>
      <c r="B227" s="1070"/>
      <c r="C227" s="176" t="s">
        <v>888</v>
      </c>
      <c r="D227" s="25"/>
      <c r="E227" s="728"/>
    </row>
    <row r="228" spans="1:5" ht="15" hidden="1" customHeight="1" outlineLevel="1" thickBot="1">
      <c r="A228" s="1068"/>
      <c r="B228" s="1071"/>
      <c r="C228" s="175" t="s">
        <v>887</v>
      </c>
      <c r="D228" s="174"/>
      <c r="E228" s="729"/>
    </row>
    <row r="229" spans="1:5" hidden="1" outlineLevel="1">
      <c r="A229" s="1066" t="s">
        <v>70</v>
      </c>
      <c r="B229" s="1069" t="s">
        <v>67</v>
      </c>
      <c r="C229" s="30" t="s">
        <v>63</v>
      </c>
      <c r="D229" s="177"/>
      <c r="E229" s="727" t="s">
        <v>45</v>
      </c>
    </row>
    <row r="230" spans="1:5" ht="15" hidden="1" customHeight="1" outlineLevel="1">
      <c r="A230" s="1067"/>
      <c r="B230" s="1070"/>
      <c r="C230" s="176" t="s">
        <v>888</v>
      </c>
      <c r="D230" s="25"/>
      <c r="E230" s="728"/>
    </row>
    <row r="231" spans="1:5" ht="15.75" hidden="1" outlineLevel="1" thickBot="1">
      <c r="A231" s="1068"/>
      <c r="B231" s="1071"/>
      <c r="C231" s="175" t="s">
        <v>887</v>
      </c>
      <c r="D231" s="174"/>
      <c r="E231" s="729"/>
    </row>
    <row r="232" spans="1:5" ht="15" hidden="1" customHeight="1" outlineLevel="1">
      <c r="A232" s="1066" t="s">
        <v>70</v>
      </c>
      <c r="B232" s="1069" t="s">
        <v>67</v>
      </c>
      <c r="C232" s="30" t="s">
        <v>63</v>
      </c>
      <c r="D232" s="177"/>
      <c r="E232" s="727" t="s">
        <v>45</v>
      </c>
    </row>
    <row r="233" spans="1:5" hidden="1" outlineLevel="1">
      <c r="A233" s="1067"/>
      <c r="B233" s="1070"/>
      <c r="C233" s="176" t="s">
        <v>888</v>
      </c>
      <c r="D233" s="25"/>
      <c r="E233" s="728"/>
    </row>
    <row r="234" spans="1:5" ht="15" hidden="1" customHeight="1" outlineLevel="1" thickBot="1">
      <c r="A234" s="1068"/>
      <c r="B234" s="1071"/>
      <c r="C234" s="175" t="s">
        <v>887</v>
      </c>
      <c r="D234" s="174"/>
      <c r="E234" s="729"/>
    </row>
    <row r="235" spans="1:5" hidden="1" outlineLevel="1">
      <c r="A235" s="1066" t="s">
        <v>70</v>
      </c>
      <c r="B235" s="1069" t="s">
        <v>67</v>
      </c>
      <c r="C235" s="30" t="s">
        <v>63</v>
      </c>
      <c r="D235" s="177"/>
      <c r="E235" s="727" t="s">
        <v>45</v>
      </c>
    </row>
    <row r="236" spans="1:5" ht="15" hidden="1" customHeight="1" outlineLevel="1">
      <c r="A236" s="1067"/>
      <c r="B236" s="1070"/>
      <c r="C236" s="176" t="s">
        <v>888</v>
      </c>
      <c r="D236" s="25"/>
      <c r="E236" s="728"/>
    </row>
    <row r="237" spans="1:5" ht="15.75" hidden="1" outlineLevel="1" thickBot="1">
      <c r="A237" s="1068"/>
      <c r="B237" s="1071"/>
      <c r="C237" s="175" t="s">
        <v>887</v>
      </c>
      <c r="D237" s="174"/>
      <c r="E237" s="729"/>
    </row>
    <row r="238" spans="1:5" ht="15" hidden="1" customHeight="1" outlineLevel="1">
      <c r="A238" s="1066" t="s">
        <v>70</v>
      </c>
      <c r="B238" s="1069" t="s">
        <v>67</v>
      </c>
      <c r="C238" s="30" t="s">
        <v>63</v>
      </c>
      <c r="D238" s="177"/>
      <c r="E238" s="727" t="s">
        <v>45</v>
      </c>
    </row>
    <row r="239" spans="1:5" hidden="1" outlineLevel="1">
      <c r="A239" s="1067"/>
      <c r="B239" s="1070"/>
      <c r="C239" s="176" t="s">
        <v>888</v>
      </c>
      <c r="D239" s="25"/>
      <c r="E239" s="728"/>
    </row>
    <row r="240" spans="1:5" ht="15" hidden="1" customHeight="1" outlineLevel="1" thickBot="1">
      <c r="A240" s="1068"/>
      <c r="B240" s="1071"/>
      <c r="C240" s="175" t="s">
        <v>887</v>
      </c>
      <c r="D240" s="174"/>
      <c r="E240" s="729"/>
    </row>
    <row r="241" spans="1:5" hidden="1" outlineLevel="1">
      <c r="A241" s="1066" t="s">
        <v>70</v>
      </c>
      <c r="B241" s="1069" t="s">
        <v>67</v>
      </c>
      <c r="C241" s="30" t="s">
        <v>63</v>
      </c>
      <c r="D241" s="177"/>
      <c r="E241" s="727" t="s">
        <v>45</v>
      </c>
    </row>
    <row r="242" spans="1:5" ht="15" hidden="1" customHeight="1" outlineLevel="1">
      <c r="A242" s="1067"/>
      <c r="B242" s="1070"/>
      <c r="C242" s="176" t="s">
        <v>888</v>
      </c>
      <c r="D242" s="25"/>
      <c r="E242" s="728"/>
    </row>
    <row r="243" spans="1:5" ht="15.75" hidden="1" outlineLevel="1" thickBot="1">
      <c r="A243" s="1068"/>
      <c r="B243" s="1071"/>
      <c r="C243" s="175" t="s">
        <v>887</v>
      </c>
      <c r="D243" s="174"/>
      <c r="E243" s="729"/>
    </row>
    <row r="244" spans="1:5" ht="15" hidden="1" customHeight="1" outlineLevel="1">
      <c r="A244" s="1066" t="s">
        <v>70</v>
      </c>
      <c r="B244" s="1069" t="s">
        <v>67</v>
      </c>
      <c r="C244" s="30" t="s">
        <v>63</v>
      </c>
      <c r="D244" s="177"/>
      <c r="E244" s="727" t="s">
        <v>45</v>
      </c>
    </row>
    <row r="245" spans="1:5" hidden="1" outlineLevel="1">
      <c r="A245" s="1067"/>
      <c r="B245" s="1070"/>
      <c r="C245" s="176" t="s">
        <v>888</v>
      </c>
      <c r="D245" s="25"/>
      <c r="E245" s="728"/>
    </row>
    <row r="246" spans="1:5" ht="15" hidden="1" customHeight="1" outlineLevel="1" thickBot="1">
      <c r="A246" s="1068"/>
      <c r="B246" s="1071"/>
      <c r="C246" s="175" t="s">
        <v>887</v>
      </c>
      <c r="D246" s="174"/>
      <c r="E246" s="729"/>
    </row>
    <row r="247" spans="1:5" hidden="1" outlineLevel="1">
      <c r="A247" s="1066" t="s">
        <v>70</v>
      </c>
      <c r="B247" s="1069" t="s">
        <v>67</v>
      </c>
      <c r="C247" s="30" t="s">
        <v>63</v>
      </c>
      <c r="D247" s="177"/>
      <c r="E247" s="727" t="s">
        <v>45</v>
      </c>
    </row>
    <row r="248" spans="1:5" ht="15" hidden="1" customHeight="1" outlineLevel="1">
      <c r="A248" s="1067"/>
      <c r="B248" s="1070"/>
      <c r="C248" s="176" t="s">
        <v>888</v>
      </c>
      <c r="D248" s="25"/>
      <c r="E248" s="728"/>
    </row>
    <row r="249" spans="1:5" ht="15.75" hidden="1" outlineLevel="1" thickBot="1">
      <c r="A249" s="1068"/>
      <c r="B249" s="1071"/>
      <c r="C249" s="175" t="s">
        <v>887</v>
      </c>
      <c r="D249" s="174"/>
      <c r="E249" s="729"/>
    </row>
    <row r="250" spans="1:5" ht="15" hidden="1" customHeight="1" outlineLevel="1">
      <c r="A250" s="1066" t="s">
        <v>70</v>
      </c>
      <c r="B250" s="1069" t="s">
        <v>67</v>
      </c>
      <c r="C250" s="30" t="s">
        <v>63</v>
      </c>
      <c r="D250" s="177"/>
      <c r="E250" s="727" t="s">
        <v>45</v>
      </c>
    </row>
    <row r="251" spans="1:5" hidden="1" outlineLevel="1">
      <c r="A251" s="1067"/>
      <c r="B251" s="1070"/>
      <c r="C251" s="176" t="s">
        <v>888</v>
      </c>
      <c r="D251" s="25"/>
      <c r="E251" s="728"/>
    </row>
    <row r="252" spans="1:5" ht="15" hidden="1" customHeight="1" outlineLevel="1" thickBot="1">
      <c r="A252" s="1068"/>
      <c r="B252" s="1071"/>
      <c r="C252" s="175" t="s">
        <v>887</v>
      </c>
      <c r="D252" s="174"/>
      <c r="E252" s="729"/>
    </row>
    <row r="253" spans="1:5" hidden="1" outlineLevel="1">
      <c r="A253" s="1066" t="s">
        <v>70</v>
      </c>
      <c r="B253" s="1069" t="s">
        <v>67</v>
      </c>
      <c r="C253" s="30" t="s">
        <v>63</v>
      </c>
      <c r="D253" s="177"/>
      <c r="E253" s="727" t="s">
        <v>45</v>
      </c>
    </row>
    <row r="254" spans="1:5" ht="15" hidden="1" customHeight="1" outlineLevel="1">
      <c r="A254" s="1067"/>
      <c r="B254" s="1070"/>
      <c r="C254" s="176" t="s">
        <v>888</v>
      </c>
      <c r="D254" s="25"/>
      <c r="E254" s="728"/>
    </row>
    <row r="255" spans="1:5" ht="15.75" hidden="1" outlineLevel="1" thickBot="1">
      <c r="A255" s="1068"/>
      <c r="B255" s="1071"/>
      <c r="C255" s="175" t="s">
        <v>887</v>
      </c>
      <c r="D255" s="174"/>
      <c r="E255" s="729"/>
    </row>
    <row r="256" spans="1:5" ht="15" hidden="1" customHeight="1" outlineLevel="1">
      <c r="A256" s="1066" t="s">
        <v>70</v>
      </c>
      <c r="B256" s="1069" t="s">
        <v>67</v>
      </c>
      <c r="C256" s="30" t="s">
        <v>63</v>
      </c>
      <c r="D256" s="177"/>
      <c r="E256" s="727" t="s">
        <v>45</v>
      </c>
    </row>
    <row r="257" spans="1:5" hidden="1" outlineLevel="1">
      <c r="A257" s="1067"/>
      <c r="B257" s="1070"/>
      <c r="C257" s="176" t="s">
        <v>888</v>
      </c>
      <c r="D257" s="25"/>
      <c r="E257" s="728"/>
    </row>
    <row r="258" spans="1:5" ht="15" hidden="1" customHeight="1" outlineLevel="1" thickBot="1">
      <c r="A258" s="1068"/>
      <c r="B258" s="1071"/>
      <c r="C258" s="175" t="s">
        <v>887</v>
      </c>
      <c r="D258" s="174"/>
      <c r="E258" s="729"/>
    </row>
    <row r="259" spans="1:5" hidden="1" outlineLevel="1">
      <c r="A259" s="1066" t="s">
        <v>70</v>
      </c>
      <c r="B259" s="1069" t="s">
        <v>67</v>
      </c>
      <c r="C259" s="30" t="s">
        <v>63</v>
      </c>
      <c r="D259" s="177"/>
      <c r="E259" s="727" t="s">
        <v>45</v>
      </c>
    </row>
    <row r="260" spans="1:5" ht="15" hidden="1" customHeight="1" outlineLevel="1">
      <c r="A260" s="1067"/>
      <c r="B260" s="1070"/>
      <c r="C260" s="176" t="s">
        <v>888</v>
      </c>
      <c r="D260" s="25"/>
      <c r="E260" s="728"/>
    </row>
    <row r="261" spans="1:5" ht="15.75" hidden="1" outlineLevel="1" thickBot="1">
      <c r="A261" s="1068"/>
      <c r="B261" s="1071"/>
      <c r="C261" s="175" t="s">
        <v>887</v>
      </c>
      <c r="D261" s="174"/>
      <c r="E261" s="729"/>
    </row>
    <row r="262" spans="1:5" ht="15" hidden="1" customHeight="1" outlineLevel="1">
      <c r="A262" s="1066" t="s">
        <v>70</v>
      </c>
      <c r="B262" s="1069" t="s">
        <v>67</v>
      </c>
      <c r="C262" s="30" t="s">
        <v>63</v>
      </c>
      <c r="D262" s="177"/>
      <c r="E262" s="727" t="s">
        <v>45</v>
      </c>
    </row>
    <row r="263" spans="1:5" hidden="1" outlineLevel="1">
      <c r="A263" s="1067"/>
      <c r="B263" s="1070"/>
      <c r="C263" s="176" t="s">
        <v>888</v>
      </c>
      <c r="D263" s="25"/>
      <c r="E263" s="728"/>
    </row>
    <row r="264" spans="1:5" ht="15" hidden="1" customHeight="1" outlineLevel="1" thickBot="1">
      <c r="A264" s="1068"/>
      <c r="B264" s="1071"/>
      <c r="C264" s="175" t="s">
        <v>887</v>
      </c>
      <c r="D264" s="174"/>
      <c r="E264" s="729"/>
    </row>
    <row r="265" spans="1:5" hidden="1" outlineLevel="1">
      <c r="A265" s="1066" t="s">
        <v>70</v>
      </c>
      <c r="B265" s="1069" t="s">
        <v>67</v>
      </c>
      <c r="C265" s="30" t="s">
        <v>63</v>
      </c>
      <c r="D265" s="177"/>
      <c r="E265" s="727" t="s">
        <v>45</v>
      </c>
    </row>
    <row r="266" spans="1:5" ht="15" hidden="1" customHeight="1" outlineLevel="1">
      <c r="A266" s="1067"/>
      <c r="B266" s="1070"/>
      <c r="C266" s="176" t="s">
        <v>888</v>
      </c>
      <c r="D266" s="25"/>
      <c r="E266" s="728"/>
    </row>
    <row r="267" spans="1:5" ht="15.75" hidden="1" outlineLevel="1" thickBot="1">
      <c r="A267" s="1068"/>
      <c r="B267" s="1071"/>
      <c r="C267" s="175" t="s">
        <v>887</v>
      </c>
      <c r="D267" s="174"/>
      <c r="E267" s="729"/>
    </row>
    <row r="268" spans="1:5" ht="15" hidden="1" customHeight="1" outlineLevel="1">
      <c r="A268" s="1066" t="s">
        <v>70</v>
      </c>
      <c r="B268" s="1069" t="s">
        <v>67</v>
      </c>
      <c r="C268" s="30" t="s">
        <v>63</v>
      </c>
      <c r="D268" s="177"/>
      <c r="E268" s="727" t="s">
        <v>45</v>
      </c>
    </row>
    <row r="269" spans="1:5" hidden="1" outlineLevel="1">
      <c r="A269" s="1067"/>
      <c r="B269" s="1070"/>
      <c r="C269" s="176" t="s">
        <v>888</v>
      </c>
      <c r="D269" s="25"/>
      <c r="E269" s="728"/>
    </row>
    <row r="270" spans="1:5" ht="15" hidden="1" customHeight="1" outlineLevel="1" thickBot="1">
      <c r="A270" s="1068"/>
      <c r="B270" s="1071"/>
      <c r="C270" s="175" t="s">
        <v>887</v>
      </c>
      <c r="D270" s="174"/>
      <c r="E270" s="729"/>
    </row>
    <row r="271" spans="1:5" hidden="1" outlineLevel="1">
      <c r="A271" s="1066" t="s">
        <v>70</v>
      </c>
      <c r="B271" s="1069" t="s">
        <v>67</v>
      </c>
      <c r="C271" s="30" t="s">
        <v>63</v>
      </c>
      <c r="D271" s="177"/>
      <c r="E271" s="727" t="s">
        <v>45</v>
      </c>
    </row>
    <row r="272" spans="1:5" ht="15" hidden="1" customHeight="1" outlineLevel="1">
      <c r="A272" s="1067"/>
      <c r="B272" s="1070"/>
      <c r="C272" s="176" t="s">
        <v>888</v>
      </c>
      <c r="D272" s="25"/>
      <c r="E272" s="728"/>
    </row>
    <row r="273" spans="1:5" ht="15.75" hidden="1" outlineLevel="1" thickBot="1">
      <c r="A273" s="1068"/>
      <c r="B273" s="1071"/>
      <c r="C273" s="175" t="s">
        <v>887</v>
      </c>
      <c r="D273" s="174"/>
      <c r="E273" s="729"/>
    </row>
    <row r="274" spans="1:5" ht="15" hidden="1" customHeight="1" outlineLevel="1">
      <c r="A274" s="1066" t="s">
        <v>70</v>
      </c>
      <c r="B274" s="1069" t="s">
        <v>67</v>
      </c>
      <c r="C274" s="30" t="s">
        <v>63</v>
      </c>
      <c r="D274" s="177"/>
      <c r="E274" s="727" t="s">
        <v>45</v>
      </c>
    </row>
    <row r="275" spans="1:5" hidden="1" outlineLevel="1">
      <c r="A275" s="1067"/>
      <c r="B275" s="1070"/>
      <c r="C275" s="176" t="s">
        <v>888</v>
      </c>
      <c r="D275" s="25"/>
      <c r="E275" s="728"/>
    </row>
    <row r="276" spans="1:5" ht="15" hidden="1" customHeight="1" outlineLevel="1" thickBot="1">
      <c r="A276" s="1068"/>
      <c r="B276" s="1071"/>
      <c r="C276" s="175" t="s">
        <v>887</v>
      </c>
      <c r="D276" s="174"/>
      <c r="E276" s="729"/>
    </row>
    <row r="277" spans="1:5" collapsed="1">
      <c r="A277" s="172"/>
      <c r="B277" s="172"/>
      <c r="C277" s="173"/>
      <c r="D277" s="26"/>
      <c r="E277" s="1072"/>
    </row>
    <row r="278" spans="1:5" ht="15" customHeight="1">
      <c r="A278" s="172"/>
      <c r="B278" s="172"/>
      <c r="C278" s="173"/>
      <c r="D278" s="26"/>
      <c r="E278" s="1072"/>
    </row>
    <row r="279" spans="1:5">
      <c r="A279" s="172"/>
      <c r="B279" s="172"/>
      <c r="C279" s="172"/>
      <c r="D279" s="171"/>
      <c r="E279" s="1072"/>
    </row>
    <row r="280" spans="1:5" ht="15" customHeight="1">
      <c r="A280" s="172"/>
      <c r="B280" s="172"/>
      <c r="C280" s="173"/>
      <c r="D280" s="26"/>
      <c r="E280" s="1072"/>
    </row>
    <row r="281" spans="1:5">
      <c r="A281" s="172"/>
      <c r="B281" s="172"/>
      <c r="C281" s="173"/>
      <c r="D281" s="26"/>
      <c r="E281" s="1072"/>
    </row>
    <row r="282" spans="1:5" ht="15" customHeight="1">
      <c r="A282" s="172"/>
      <c r="B282" s="172"/>
      <c r="C282" s="172"/>
      <c r="D282" s="171"/>
      <c r="E282" s="1072"/>
    </row>
    <row r="283" spans="1:5">
      <c r="A283" s="172"/>
      <c r="B283" s="172"/>
      <c r="C283" s="173"/>
      <c r="D283" s="26"/>
      <c r="E283" s="1072"/>
    </row>
    <row r="284" spans="1:5" ht="15" customHeight="1">
      <c r="A284" s="172"/>
      <c r="B284" s="172"/>
      <c r="C284" s="173"/>
      <c r="D284" s="26"/>
      <c r="E284" s="1072"/>
    </row>
    <row r="285" spans="1:5">
      <c r="A285" s="172"/>
      <c r="B285" s="172"/>
      <c r="C285" s="172"/>
      <c r="D285" s="171"/>
      <c r="E285" s="1072"/>
    </row>
    <row r="286" spans="1:5" ht="15" customHeight="1">
      <c r="A286" s="172"/>
      <c r="B286" s="172"/>
      <c r="C286" s="173"/>
      <c r="D286" s="26"/>
      <c r="E286" s="1072"/>
    </row>
    <row r="287" spans="1:5">
      <c r="A287" s="172"/>
      <c r="B287" s="172"/>
      <c r="C287" s="173"/>
      <c r="D287" s="26"/>
      <c r="E287" s="1072"/>
    </row>
    <row r="288" spans="1:5">
      <c r="A288" s="172"/>
      <c r="B288" s="172"/>
      <c r="C288" s="172"/>
      <c r="D288" s="171"/>
      <c r="E288" s="1072"/>
    </row>
    <row r="289" spans="1:5">
      <c r="A289" s="172"/>
      <c r="B289" s="172"/>
      <c r="C289" s="173"/>
      <c r="D289" s="26"/>
      <c r="E289" s="1072"/>
    </row>
    <row r="290" spans="1:5">
      <c r="A290" s="172"/>
      <c r="B290" s="172"/>
      <c r="C290" s="173"/>
      <c r="D290" s="26"/>
      <c r="E290" s="1072"/>
    </row>
    <row r="291" spans="1:5">
      <c r="A291" s="172"/>
      <c r="B291" s="172"/>
      <c r="C291" s="172"/>
      <c r="D291" s="171"/>
      <c r="E291" s="1072"/>
    </row>
    <row r="292" spans="1:5">
      <c r="A292" s="172"/>
      <c r="B292" s="172"/>
      <c r="C292" s="173"/>
      <c r="D292" s="26"/>
      <c r="E292" s="1072"/>
    </row>
    <row r="293" spans="1:5">
      <c r="A293" s="172"/>
      <c r="B293" s="172"/>
      <c r="C293" s="173"/>
      <c r="D293" s="26"/>
      <c r="E293" s="1072"/>
    </row>
    <row r="294" spans="1:5">
      <c r="A294" s="172"/>
      <c r="B294" s="172"/>
      <c r="C294" s="172"/>
      <c r="D294" s="171"/>
      <c r="E294" s="1072"/>
    </row>
    <row r="295" spans="1:5">
      <c r="A295" s="172"/>
      <c r="B295" s="172"/>
      <c r="C295" s="173"/>
      <c r="D295" s="26"/>
      <c r="E295" s="1072"/>
    </row>
    <row r="296" spans="1:5">
      <c r="A296" s="172"/>
      <c r="B296" s="172"/>
      <c r="C296" s="173"/>
      <c r="D296" s="26"/>
      <c r="E296" s="1072"/>
    </row>
    <row r="297" spans="1:5">
      <c r="A297" s="172"/>
      <c r="B297" s="172"/>
      <c r="C297" s="172"/>
      <c r="D297" s="171"/>
      <c r="E297" s="1072"/>
    </row>
    <row r="298" spans="1:5">
      <c r="A298" s="172"/>
      <c r="B298" s="172"/>
      <c r="C298" s="173"/>
      <c r="D298" s="26"/>
      <c r="E298" s="1072"/>
    </row>
    <row r="299" spans="1:5">
      <c r="A299" s="172"/>
      <c r="B299" s="172"/>
      <c r="C299" s="173"/>
      <c r="D299" s="26"/>
      <c r="E299" s="1072"/>
    </row>
    <row r="300" spans="1:5">
      <c r="A300" s="172"/>
      <c r="B300" s="172"/>
      <c r="C300" s="172"/>
      <c r="D300" s="171"/>
      <c r="E300" s="1072"/>
    </row>
    <row r="301" spans="1:5">
      <c r="A301" s="172"/>
      <c r="B301" s="172"/>
      <c r="C301" s="173"/>
      <c r="D301" s="26"/>
      <c r="E301" s="1072"/>
    </row>
    <row r="302" spans="1:5">
      <c r="A302" s="172"/>
      <c r="B302" s="172"/>
      <c r="C302" s="173"/>
      <c r="D302" s="26"/>
      <c r="E302" s="1072"/>
    </row>
    <row r="303" spans="1:5">
      <c r="A303" s="172"/>
      <c r="B303" s="172"/>
      <c r="C303" s="172"/>
      <c r="D303" s="171"/>
      <c r="E303" s="1072"/>
    </row>
    <row r="304" spans="1:5">
      <c r="A304" s="172"/>
      <c r="B304" s="172"/>
      <c r="C304" s="173"/>
      <c r="D304" s="26"/>
      <c r="E304" s="1072"/>
    </row>
    <row r="305" spans="1:5">
      <c r="A305" s="172"/>
      <c r="B305" s="172"/>
      <c r="C305" s="173"/>
      <c r="D305" s="26"/>
      <c r="E305" s="1072"/>
    </row>
    <row r="306" spans="1:5">
      <c r="A306" s="172"/>
      <c r="B306" s="172"/>
      <c r="C306" s="172"/>
      <c r="D306" s="171"/>
      <c r="E306" s="1072"/>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heetViews>
  <sheetFormatPr defaultRowHeight="15"/>
  <cols>
    <col min="1" max="1" width="6.7109375" customWidth="1"/>
    <col min="2" max="4" width="54.7109375" customWidth="1"/>
  </cols>
  <sheetData>
    <row r="1" spans="1:4">
      <c r="A1" s="57" t="s">
        <v>3139</v>
      </c>
      <c r="B1" s="57"/>
      <c r="C1" s="17"/>
      <c r="D1" s="17"/>
    </row>
    <row r="2" spans="1:4">
      <c r="A2" s="57" t="s">
        <v>881</v>
      </c>
      <c r="B2" s="57"/>
      <c r="C2" s="17"/>
      <c r="D2" s="17"/>
    </row>
    <row r="3" spans="1:4" ht="15.75" thickBot="1">
      <c r="A3" s="712"/>
      <c r="B3" s="712"/>
      <c r="C3" s="712"/>
      <c r="D3" s="712"/>
    </row>
    <row r="4" spans="1:4" ht="20.100000000000001" customHeight="1">
      <c r="A4" s="1079" t="s">
        <v>881</v>
      </c>
      <c r="B4" s="1080"/>
      <c r="C4" s="1080"/>
      <c r="D4" s="1081"/>
    </row>
    <row r="5" spans="1:4" ht="20.100000000000001" customHeight="1" thickBot="1">
      <c r="A5" s="715" t="s">
        <v>3174</v>
      </c>
      <c r="B5" s="716"/>
      <c r="C5" s="716"/>
      <c r="D5" s="1082"/>
    </row>
    <row r="6" spans="1:4" ht="15" customHeight="1" thickBot="1">
      <c r="A6" s="1077" t="str">
        <f>Obsah!A32</f>
        <v>Informace platné k datu</v>
      </c>
      <c r="B6" s="1078"/>
      <c r="C6" s="187" t="str">
        <f>Obsah!C32</f>
        <v>(30/06/2015)</v>
      </c>
      <c r="D6" s="186"/>
    </row>
    <row r="7" spans="1:4" ht="15" customHeight="1" thickBot="1">
      <c r="A7" s="841" t="s">
        <v>89</v>
      </c>
      <c r="B7" s="56" t="s">
        <v>43</v>
      </c>
      <c r="C7" s="55" t="s">
        <v>40</v>
      </c>
      <c r="D7" s="55" t="s">
        <v>39</v>
      </c>
    </row>
    <row r="8" spans="1:4" ht="45" customHeight="1" thickBot="1">
      <c r="A8" s="842"/>
      <c r="B8" s="54" t="s">
        <v>892</v>
      </c>
      <c r="C8" s="53" t="s">
        <v>995</v>
      </c>
      <c r="D8" s="53" t="s">
        <v>891</v>
      </c>
    </row>
    <row r="9" spans="1:4" ht="15" customHeight="1">
      <c r="A9" s="52">
        <v>1</v>
      </c>
      <c r="B9" s="51"/>
      <c r="C9" s="50"/>
      <c r="D9" s="50"/>
    </row>
    <row r="10" spans="1:4" ht="15" customHeight="1">
      <c r="A10" s="49">
        <v>2</v>
      </c>
      <c r="B10" s="48"/>
      <c r="C10" s="47"/>
      <c r="D10" s="47"/>
    </row>
    <row r="11" spans="1:4" ht="15" customHeight="1">
      <c r="A11" s="49">
        <v>3</v>
      </c>
      <c r="B11" s="48"/>
      <c r="C11" s="47"/>
      <c r="D11" s="47"/>
    </row>
    <row r="12" spans="1:4" ht="15" customHeight="1">
      <c r="A12" s="49" t="s">
        <v>61</v>
      </c>
      <c r="B12" s="48"/>
      <c r="C12" s="47"/>
      <c r="D12" s="47"/>
    </row>
    <row r="13" spans="1:4" ht="15" customHeight="1">
      <c r="A13" s="185"/>
      <c r="B13" s="185"/>
      <c r="C13" s="184"/>
      <c r="D13" s="183"/>
    </row>
    <row r="14" spans="1:4" ht="15" customHeight="1">
      <c r="A14" s="185"/>
      <c r="B14" s="185"/>
      <c r="C14" s="184"/>
      <c r="D14" s="183"/>
    </row>
    <row r="15" spans="1:4" ht="15" customHeight="1">
      <c r="A15" s="185"/>
      <c r="B15" s="185"/>
      <c r="C15" s="184"/>
      <c r="D15" s="183"/>
    </row>
    <row r="16" spans="1:4" ht="15" customHeight="1">
      <c r="A16" s="185"/>
      <c r="B16" s="185"/>
      <c r="C16" s="184"/>
      <c r="D16" s="183"/>
    </row>
    <row r="17" spans="1:4" ht="15" customHeight="1">
      <c r="A17" s="185"/>
      <c r="B17" s="185"/>
      <c r="C17" s="184"/>
      <c r="D17" s="183"/>
    </row>
    <row r="18" spans="1:4" ht="15" customHeight="1">
      <c r="A18" s="185"/>
      <c r="B18" s="185"/>
      <c r="C18" s="184"/>
      <c r="D18" s="183"/>
    </row>
    <row r="19" spans="1:4" ht="15" customHeight="1">
      <c r="A19" s="185"/>
      <c r="B19" s="185"/>
      <c r="C19" s="184"/>
      <c r="D19" s="183"/>
    </row>
    <row r="20" spans="1:4" ht="15" customHeight="1">
      <c r="A20" s="185"/>
      <c r="B20" s="185"/>
      <c r="C20" s="184"/>
      <c r="D20" s="183"/>
    </row>
    <row r="21" spans="1:4" ht="15" customHeight="1">
      <c r="A21" s="185"/>
      <c r="B21" s="185"/>
      <c r="C21" s="184"/>
      <c r="D21" s="183"/>
    </row>
    <row r="22" spans="1:4" ht="15" customHeight="1">
      <c r="A22" s="185"/>
      <c r="B22" s="185"/>
      <c r="C22" s="184"/>
      <c r="D22" s="183"/>
    </row>
    <row r="23" spans="1:4" ht="15" customHeight="1">
      <c r="A23" s="185"/>
      <c r="B23" s="185"/>
      <c r="C23" s="184"/>
      <c r="D23" s="183"/>
    </row>
    <row r="24" spans="1:4" ht="15" customHeight="1">
      <c r="A24" s="185"/>
      <c r="B24" s="185"/>
      <c r="C24" s="184"/>
      <c r="D24" s="183"/>
    </row>
    <row r="25" spans="1:4" ht="15" customHeight="1">
      <c r="A25" s="185"/>
      <c r="B25" s="185"/>
      <c r="C25" s="184"/>
      <c r="D25" s="183"/>
    </row>
    <row r="26" spans="1:4" ht="15" customHeight="1" collapsed="1">
      <c r="A26" s="185"/>
      <c r="B26" s="185"/>
      <c r="C26" s="184"/>
      <c r="D26" s="183"/>
    </row>
    <row r="27" spans="1:4" ht="15" customHeight="1">
      <c r="A27" s="185"/>
      <c r="B27" s="185"/>
      <c r="C27" s="184"/>
      <c r="D27" s="183"/>
    </row>
    <row r="28" spans="1:4">
      <c r="A28" s="185"/>
      <c r="B28" s="185"/>
      <c r="C28" s="184"/>
      <c r="D28" s="183"/>
    </row>
    <row r="29" spans="1:4">
      <c r="A29" s="185"/>
      <c r="B29" s="185"/>
      <c r="C29" s="184"/>
      <c r="D29" s="183"/>
    </row>
    <row r="30" spans="1:4">
      <c r="A30" s="185"/>
      <c r="B30" s="185"/>
      <c r="C30" s="184"/>
      <c r="D30" s="183"/>
    </row>
    <row r="31" spans="1:4">
      <c r="A31" s="185"/>
      <c r="B31" s="185"/>
      <c r="C31" s="184"/>
      <c r="D31" s="183"/>
    </row>
    <row r="32" spans="1:4">
      <c r="A32" s="185"/>
      <c r="B32" s="185"/>
      <c r="C32" s="184"/>
      <c r="D32" s="183"/>
    </row>
    <row r="33" spans="1:4">
      <c r="A33" s="185"/>
      <c r="B33" s="185"/>
      <c r="C33" s="184"/>
      <c r="D33" s="183"/>
    </row>
    <row r="34" spans="1:4">
      <c r="A34" s="185"/>
      <c r="B34" s="185"/>
      <c r="C34" s="184"/>
      <c r="D34" s="183"/>
    </row>
    <row r="35" spans="1:4">
      <c r="A35" s="185"/>
      <c r="B35" s="185"/>
      <c r="C35" s="184"/>
      <c r="D35" s="183"/>
    </row>
    <row r="36" spans="1:4">
      <c r="A36" s="185"/>
      <c r="B36" s="185"/>
      <c r="C36" s="184"/>
      <c r="D36" s="183"/>
    </row>
    <row r="37" spans="1:4">
      <c r="A37" s="185"/>
      <c r="B37" s="185"/>
      <c r="C37" s="184"/>
      <c r="D37" s="183"/>
    </row>
    <row r="38" spans="1:4">
      <c r="A38" s="185"/>
      <c r="B38" s="185"/>
      <c r="C38" s="184"/>
      <c r="D38" s="183"/>
    </row>
    <row r="39" spans="1:4">
      <c r="A39" s="185"/>
      <c r="B39" s="185"/>
      <c r="C39" s="184"/>
      <c r="D39" s="183"/>
    </row>
    <row r="40" spans="1:4">
      <c r="A40" s="185"/>
      <c r="B40" s="185"/>
      <c r="C40" s="184"/>
      <c r="D40" s="183"/>
    </row>
    <row r="41" spans="1:4">
      <c r="A41" s="185"/>
      <c r="B41" s="185"/>
      <c r="C41" s="184"/>
      <c r="D41" s="183"/>
    </row>
    <row r="42" spans="1:4">
      <c r="A42" s="185"/>
      <c r="B42" s="185"/>
      <c r="C42" s="184"/>
      <c r="D42" s="183"/>
    </row>
    <row r="43" spans="1:4">
      <c r="A43" s="185"/>
      <c r="B43" s="185"/>
      <c r="C43" s="184"/>
      <c r="D43" s="183"/>
    </row>
    <row r="44" spans="1:4">
      <c r="A44" s="185"/>
      <c r="B44" s="185"/>
      <c r="C44" s="184"/>
      <c r="D44" s="183"/>
    </row>
    <row r="45" spans="1:4">
      <c r="A45" s="185"/>
      <c r="B45" s="185"/>
      <c r="C45" s="184"/>
      <c r="D45" s="183"/>
    </row>
    <row r="46" spans="1:4">
      <c r="A46" s="185"/>
      <c r="B46" s="185"/>
      <c r="C46" s="184"/>
      <c r="D46" s="183"/>
    </row>
    <row r="47" spans="1:4">
      <c r="A47" s="185"/>
      <c r="B47" s="185"/>
      <c r="C47" s="184"/>
      <c r="D47" s="183"/>
    </row>
    <row r="48" spans="1:4">
      <c r="A48" s="185"/>
      <c r="B48" s="185"/>
      <c r="C48" s="184"/>
      <c r="D48" s="183"/>
    </row>
    <row r="49" spans="1:4">
      <c r="A49" s="185"/>
      <c r="B49" s="185"/>
      <c r="C49" s="184"/>
      <c r="D49" s="183"/>
    </row>
    <row r="50" spans="1:4">
      <c r="A50" s="185"/>
      <c r="B50" s="185"/>
      <c r="C50" s="184"/>
      <c r="D50" s="183"/>
    </row>
    <row r="51" spans="1:4">
      <c r="A51" s="185"/>
      <c r="B51" s="185"/>
      <c r="C51" s="184"/>
      <c r="D51" s="183"/>
    </row>
    <row r="52" spans="1:4">
      <c r="A52" s="185"/>
      <c r="B52" s="185"/>
      <c r="C52" s="184"/>
      <c r="D52" s="183"/>
    </row>
    <row r="53" spans="1:4">
      <c r="A53" s="185"/>
      <c r="B53" s="185"/>
      <c r="C53" s="184"/>
      <c r="D53" s="183"/>
    </row>
    <row r="54" spans="1:4">
      <c r="A54" s="185"/>
      <c r="B54" s="185"/>
      <c r="C54" s="184"/>
      <c r="D54" s="183"/>
    </row>
    <row r="55" spans="1:4">
      <c r="A55" s="185"/>
      <c r="B55" s="185"/>
      <c r="C55" s="184"/>
      <c r="D55" s="183"/>
    </row>
    <row r="56" spans="1:4">
      <c r="A56" s="185"/>
      <c r="B56" s="185"/>
      <c r="C56" s="184"/>
      <c r="D56" s="183"/>
    </row>
    <row r="57" spans="1:4">
      <c r="A57" s="185"/>
      <c r="B57" s="185"/>
      <c r="C57" s="184"/>
      <c r="D57" s="183"/>
    </row>
    <row r="58" spans="1:4">
      <c r="A58" s="185"/>
      <c r="B58" s="185"/>
      <c r="C58" s="184"/>
      <c r="D58" s="183"/>
    </row>
    <row r="59" spans="1:4">
      <c r="A59" s="185"/>
      <c r="B59" s="185"/>
      <c r="C59" s="184"/>
      <c r="D59" s="183"/>
    </row>
    <row r="60" spans="1:4">
      <c r="A60" s="185"/>
      <c r="B60" s="185"/>
      <c r="C60" s="184"/>
      <c r="D60" s="183"/>
    </row>
    <row r="61" spans="1:4">
      <c r="A61" s="185"/>
      <c r="B61" s="185"/>
      <c r="C61" s="184"/>
      <c r="D61" s="183"/>
    </row>
    <row r="62" spans="1:4">
      <c r="A62" s="185"/>
      <c r="B62" s="185"/>
      <c r="C62" s="184"/>
      <c r="D62" s="183"/>
    </row>
    <row r="63" spans="1:4">
      <c r="A63" s="185"/>
      <c r="B63" s="185"/>
      <c r="C63" s="184"/>
      <c r="D63" s="183"/>
    </row>
    <row r="64" spans="1:4">
      <c r="A64" s="185"/>
      <c r="B64" s="185"/>
      <c r="C64" s="184"/>
      <c r="D64" s="183"/>
    </row>
    <row r="65" spans="1:4">
      <c r="A65" s="185"/>
      <c r="B65" s="185"/>
      <c r="C65" s="184"/>
      <c r="D65" s="183"/>
    </row>
    <row r="66" spans="1:4">
      <c r="A66" s="185"/>
      <c r="B66" s="185"/>
      <c r="C66" s="184"/>
      <c r="D66" s="183"/>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activeCell="F21" sqref="F21"/>
    </sheetView>
  </sheetViews>
  <sheetFormatPr defaultRowHeight="15"/>
  <cols>
    <col min="1" max="1" width="39.42578125" customWidth="1"/>
    <col min="2" max="2" width="22.140625" customWidth="1"/>
    <col min="3" max="7" width="16.7109375" customWidth="1"/>
  </cols>
  <sheetData>
    <row r="1" spans="1:9">
      <c r="A1" s="711" t="s">
        <v>3138</v>
      </c>
      <c r="B1" s="711"/>
      <c r="C1" s="17"/>
      <c r="D1" s="17"/>
      <c r="E1" s="17"/>
      <c r="F1" s="17"/>
      <c r="G1" s="17"/>
    </row>
    <row r="2" spans="1:9">
      <c r="A2" s="711" t="s">
        <v>877</v>
      </c>
      <c r="B2" s="711"/>
      <c r="C2" s="17"/>
      <c r="D2" s="17"/>
      <c r="E2" s="17"/>
      <c r="F2" s="17"/>
      <c r="G2" s="17"/>
    </row>
    <row r="3" spans="1:9" ht="15.75" thickBot="1">
      <c r="A3" s="883"/>
      <c r="B3" s="883"/>
      <c r="C3" s="883"/>
      <c r="D3" s="883"/>
      <c r="E3" s="883"/>
      <c r="F3" s="883"/>
      <c r="G3" s="883"/>
    </row>
    <row r="4" spans="1:9">
      <c r="A4" s="713" t="s">
        <v>877</v>
      </c>
      <c r="B4" s="714"/>
      <c r="C4" s="714"/>
      <c r="D4" s="714"/>
      <c r="E4" s="714"/>
      <c r="F4" s="714"/>
      <c r="G4" s="717" t="s">
        <v>3174</v>
      </c>
    </row>
    <row r="5" spans="1:9" ht="20.25" customHeight="1" thickBot="1">
      <c r="A5" s="715"/>
      <c r="B5" s="716"/>
      <c r="C5" s="716"/>
      <c r="D5" s="716"/>
      <c r="E5" s="716"/>
      <c r="F5" s="716"/>
      <c r="G5" s="718"/>
    </row>
    <row r="6" spans="1:9" ht="15.75" thickBot="1">
      <c r="A6" s="922" t="str">
        <f>Obsah!A32</f>
        <v>Informace platné k datu</v>
      </c>
      <c r="B6" s="923"/>
      <c r="C6" s="202" t="str">
        <f>Obsah!C32</f>
        <v>(30/06/2015)</v>
      </c>
      <c r="D6" s="1089"/>
      <c r="E6" s="1090"/>
      <c r="F6" s="1090"/>
      <c r="G6" s="1091"/>
    </row>
    <row r="7" spans="1:9" s="200" customFormat="1" ht="30" customHeight="1" thickBot="1">
      <c r="A7" s="1083" t="s">
        <v>894</v>
      </c>
      <c r="B7" s="1084"/>
      <c r="C7" s="1084"/>
      <c r="D7" s="1084"/>
      <c r="E7" s="1084"/>
      <c r="F7" s="1084"/>
      <c r="G7" s="1085" t="s">
        <v>36</v>
      </c>
      <c r="H7" s="201"/>
      <c r="I7" s="201"/>
    </row>
    <row r="8" spans="1:9" ht="15.75" thickBot="1">
      <c r="A8" s="1087" t="s">
        <v>893</v>
      </c>
      <c r="B8" s="1088"/>
      <c r="C8" s="1088"/>
      <c r="D8" s="1088"/>
      <c r="E8" s="1088"/>
      <c r="F8" s="1088"/>
      <c r="G8" s="1086"/>
      <c r="H8" s="137"/>
      <c r="I8" s="137"/>
    </row>
    <row r="9" spans="1:9">
      <c r="A9" s="190"/>
      <c r="B9" s="190"/>
      <c r="C9" s="198"/>
      <c r="D9" s="197"/>
      <c r="E9" s="197"/>
      <c r="F9" s="197"/>
      <c r="G9" s="190"/>
      <c r="H9" s="137"/>
      <c r="I9" s="137"/>
    </row>
    <row r="10" spans="1:9">
      <c r="A10" s="190"/>
      <c r="B10" s="190"/>
      <c r="C10" s="198"/>
      <c r="D10" s="197"/>
      <c r="E10" s="197"/>
      <c r="F10" s="197"/>
      <c r="G10" s="190"/>
      <c r="H10" s="137"/>
      <c r="I10" s="137"/>
    </row>
    <row r="11" spans="1:9">
      <c r="A11" s="190"/>
      <c r="B11" s="190"/>
      <c r="C11" s="198"/>
      <c r="D11" s="197"/>
      <c r="E11" s="197"/>
      <c r="F11" s="197"/>
      <c r="G11" s="190"/>
      <c r="H11" s="137"/>
      <c r="I11" s="137"/>
    </row>
    <row r="12" spans="1:9">
      <c r="A12" s="190"/>
      <c r="B12" s="190"/>
      <c r="C12" s="198"/>
      <c r="D12" s="197"/>
      <c r="E12" s="197"/>
      <c r="F12" s="197"/>
      <c r="G12" s="190"/>
      <c r="H12" s="137"/>
      <c r="I12" s="137"/>
    </row>
    <row r="13" spans="1:9">
      <c r="A13" s="190"/>
      <c r="B13" s="190"/>
      <c r="C13" s="198"/>
      <c r="D13" s="197"/>
      <c r="E13" s="197"/>
      <c r="F13" s="197"/>
      <c r="G13" s="190"/>
      <c r="H13" s="137"/>
      <c r="I13" s="137"/>
    </row>
    <row r="14" spans="1:9">
      <c r="A14" s="190"/>
      <c r="B14" s="190"/>
      <c r="C14" s="198"/>
      <c r="D14" s="197"/>
      <c r="E14" s="197"/>
      <c r="F14" s="197"/>
      <c r="G14" s="190"/>
      <c r="H14" s="137"/>
      <c r="I14" s="137"/>
    </row>
    <row r="15" spans="1:9">
      <c r="A15" s="190"/>
      <c r="B15" s="190"/>
      <c r="C15" s="198"/>
      <c r="D15" s="197"/>
      <c r="E15" s="197"/>
      <c r="F15" s="197"/>
      <c r="G15" s="190"/>
      <c r="H15" s="137"/>
      <c r="I15" s="137"/>
    </row>
    <row r="16" spans="1:9">
      <c r="A16" s="190"/>
      <c r="B16" s="190"/>
      <c r="C16" s="198"/>
      <c r="D16" s="197"/>
      <c r="E16" s="197"/>
      <c r="F16" s="197"/>
      <c r="G16" s="190"/>
      <c r="H16" s="137"/>
      <c r="I16" s="137"/>
    </row>
    <row r="17" spans="1:9">
      <c r="A17" s="190"/>
      <c r="B17" s="190"/>
      <c r="C17" s="198"/>
      <c r="D17" s="197"/>
      <c r="E17" s="197"/>
      <c r="F17" s="197"/>
      <c r="G17" s="190"/>
      <c r="H17" s="137"/>
      <c r="I17" s="137"/>
    </row>
    <row r="18" spans="1:9">
      <c r="A18" s="190"/>
      <c r="B18" s="190"/>
      <c r="C18" s="198"/>
      <c r="D18" s="197"/>
      <c r="E18" s="197"/>
      <c r="F18" s="197"/>
      <c r="G18" s="190"/>
      <c r="H18" s="137"/>
      <c r="I18" s="137"/>
    </row>
    <row r="19" spans="1:9">
      <c r="A19" s="190"/>
      <c r="B19" s="190"/>
      <c r="C19" s="198"/>
      <c r="D19" s="197"/>
      <c r="E19" s="197"/>
      <c r="F19" s="197"/>
      <c r="G19" s="190"/>
      <c r="H19" s="137"/>
      <c r="I19" s="137"/>
    </row>
    <row r="20" spans="1:9">
      <c r="A20" s="190"/>
      <c r="B20" s="190"/>
      <c r="C20" s="198"/>
      <c r="D20" s="197"/>
      <c r="E20" s="197"/>
      <c r="F20" s="197"/>
      <c r="G20" s="190"/>
      <c r="H20" s="137"/>
      <c r="I20" s="137"/>
    </row>
    <row r="21" spans="1:9">
      <c r="A21" s="190"/>
      <c r="B21" s="190"/>
      <c r="C21" s="198"/>
      <c r="D21" s="197"/>
      <c r="E21" s="197"/>
      <c r="F21" s="197"/>
      <c r="G21" s="190"/>
      <c r="H21" s="137"/>
      <c r="I21" s="137"/>
    </row>
    <row r="22" spans="1:9">
      <c r="A22" s="190"/>
      <c r="B22" s="190"/>
      <c r="C22" s="198"/>
      <c r="D22" s="197"/>
      <c r="E22" s="197"/>
      <c r="F22" s="197"/>
      <c r="G22" s="190"/>
      <c r="H22" s="137"/>
      <c r="I22" s="137"/>
    </row>
    <row r="23" spans="1:9">
      <c r="A23" s="190"/>
      <c r="B23" s="190"/>
      <c r="C23" s="198"/>
      <c r="D23" s="197"/>
      <c r="E23" s="197"/>
      <c r="F23" s="197"/>
      <c r="G23" s="190"/>
      <c r="H23" s="137"/>
      <c r="I23" s="137"/>
    </row>
    <row r="24" spans="1:9">
      <c r="A24" s="190"/>
      <c r="B24" s="190"/>
      <c r="C24" s="199"/>
      <c r="D24" s="197"/>
      <c r="E24" s="197"/>
      <c r="F24" s="197"/>
      <c r="G24" s="190"/>
      <c r="H24" s="137"/>
      <c r="I24" s="137"/>
    </row>
    <row r="25" spans="1:9">
      <c r="A25" s="190"/>
      <c r="B25" s="190"/>
      <c r="C25" s="199"/>
      <c r="D25" s="197"/>
      <c r="E25" s="197"/>
      <c r="F25" s="197"/>
      <c r="G25" s="190"/>
      <c r="H25" s="137"/>
      <c r="I25" s="137"/>
    </row>
    <row r="26" spans="1:9">
      <c r="A26" s="190"/>
      <c r="B26" s="190"/>
      <c r="C26" s="198"/>
      <c r="D26" s="197"/>
      <c r="E26" s="197"/>
      <c r="F26" s="197"/>
      <c r="G26" s="190"/>
      <c r="H26" s="137"/>
      <c r="I26" s="137"/>
    </row>
    <row r="27" spans="1:9">
      <c r="A27" s="190"/>
      <c r="B27" s="190"/>
      <c r="C27" s="198"/>
      <c r="D27" s="197"/>
      <c r="E27" s="197"/>
      <c r="F27" s="197"/>
      <c r="G27" s="190"/>
      <c r="H27" s="137"/>
      <c r="I27" s="137"/>
    </row>
    <row r="28" spans="1:9">
      <c r="A28" s="190"/>
      <c r="B28" s="190"/>
      <c r="C28" s="198"/>
      <c r="D28" s="197"/>
      <c r="E28" s="197"/>
      <c r="F28" s="197"/>
      <c r="G28" s="190"/>
      <c r="H28" s="137"/>
      <c r="I28" s="137"/>
    </row>
    <row r="29" spans="1:9">
      <c r="A29" s="190"/>
      <c r="B29" s="190"/>
      <c r="C29" s="198"/>
      <c r="D29" s="197"/>
      <c r="E29" s="197"/>
      <c r="F29" s="197"/>
      <c r="G29" s="190"/>
      <c r="H29" s="137"/>
      <c r="I29" s="137"/>
    </row>
    <row r="30" spans="1:9">
      <c r="A30" s="190"/>
      <c r="B30" s="190"/>
      <c r="C30" s="198"/>
      <c r="D30" s="197"/>
      <c r="E30" s="197"/>
      <c r="F30" s="197"/>
      <c r="G30" s="190"/>
      <c r="H30" s="137"/>
      <c r="I30" s="137"/>
    </row>
    <row r="31" spans="1:9">
      <c r="A31" s="190"/>
      <c r="B31" s="190"/>
      <c r="C31" s="198"/>
      <c r="D31" s="197"/>
      <c r="E31" s="197"/>
      <c r="F31" s="197"/>
      <c r="G31" s="190"/>
      <c r="H31" s="137"/>
      <c r="I31" s="137"/>
    </row>
    <row r="32" spans="1:9">
      <c r="A32" s="190"/>
      <c r="B32" s="190"/>
      <c r="C32" s="198"/>
      <c r="D32" s="197"/>
      <c r="E32" s="197"/>
      <c r="F32" s="197"/>
      <c r="G32" s="190"/>
      <c r="H32" s="137"/>
      <c r="I32" s="137"/>
    </row>
    <row r="33" spans="1:9">
      <c r="A33" s="190"/>
      <c r="B33" s="190"/>
      <c r="C33" s="198"/>
      <c r="D33" s="197"/>
      <c r="E33" s="197"/>
      <c r="F33" s="197"/>
      <c r="G33" s="190"/>
      <c r="H33" s="137"/>
      <c r="I33" s="137"/>
    </row>
    <row r="34" spans="1:9">
      <c r="A34" s="190"/>
      <c r="B34" s="190"/>
      <c r="C34" s="198"/>
      <c r="D34" s="197"/>
      <c r="E34" s="197"/>
      <c r="F34" s="197"/>
      <c r="G34" s="190"/>
      <c r="H34" s="137"/>
      <c r="I34" s="137"/>
    </row>
    <row r="35" spans="1:9">
      <c r="A35" s="190"/>
      <c r="B35" s="190"/>
      <c r="C35" s="198"/>
      <c r="D35" s="197"/>
      <c r="E35" s="197"/>
      <c r="F35" s="197"/>
      <c r="G35" s="190"/>
      <c r="H35" s="137"/>
      <c r="I35" s="137"/>
    </row>
    <row r="36" spans="1:9">
      <c r="A36" s="190"/>
      <c r="B36" s="190"/>
      <c r="C36" s="198"/>
      <c r="D36" s="197"/>
      <c r="E36" s="197"/>
      <c r="F36" s="197"/>
      <c r="G36" s="190"/>
      <c r="H36" s="137"/>
      <c r="I36" s="137"/>
    </row>
    <row r="37" spans="1:9">
      <c r="A37" s="190"/>
      <c r="B37" s="190"/>
      <c r="C37" s="198"/>
      <c r="D37" s="197"/>
      <c r="E37" s="197"/>
      <c r="F37" s="197"/>
      <c r="G37" s="190"/>
      <c r="H37" s="137"/>
      <c r="I37" s="137"/>
    </row>
    <row r="38" spans="1:9">
      <c r="A38" s="190"/>
      <c r="B38" s="190"/>
      <c r="C38" s="198"/>
      <c r="D38" s="197"/>
      <c r="E38" s="197"/>
      <c r="F38" s="197"/>
      <c r="G38" s="190"/>
      <c r="H38" s="137"/>
      <c r="I38" s="137"/>
    </row>
    <row r="39" spans="1:9">
      <c r="A39" s="190"/>
      <c r="B39" s="190"/>
      <c r="C39" s="198"/>
      <c r="D39" s="197"/>
      <c r="E39" s="197"/>
      <c r="F39" s="197"/>
      <c r="G39" s="190"/>
      <c r="H39" s="137"/>
      <c r="I39" s="137"/>
    </row>
    <row r="40" spans="1:9">
      <c r="A40" s="190"/>
      <c r="B40" s="190"/>
      <c r="C40" s="198"/>
      <c r="D40" s="197"/>
      <c r="E40" s="197"/>
      <c r="F40" s="197"/>
      <c r="G40" s="190"/>
      <c r="H40" s="137"/>
      <c r="I40" s="137"/>
    </row>
    <row r="41" spans="1:9">
      <c r="A41" s="190"/>
      <c r="B41" s="190"/>
      <c r="C41" s="198"/>
      <c r="D41" s="197"/>
      <c r="E41" s="197"/>
      <c r="F41" s="197"/>
      <c r="G41" s="190"/>
      <c r="H41" s="137"/>
      <c r="I41" s="137"/>
    </row>
    <row r="42" spans="1:9">
      <c r="A42" s="190"/>
      <c r="B42" s="190"/>
      <c r="C42" s="198"/>
      <c r="D42" s="197"/>
      <c r="E42" s="197"/>
      <c r="F42" s="197"/>
      <c r="G42" s="190"/>
      <c r="H42" s="137"/>
      <c r="I42" s="137"/>
    </row>
    <row r="43" spans="1:9">
      <c r="A43" s="190"/>
      <c r="B43" s="190"/>
      <c r="C43" s="198"/>
      <c r="D43" s="197"/>
      <c r="E43" s="197"/>
      <c r="F43" s="197"/>
      <c r="G43" s="190"/>
      <c r="H43" s="137"/>
      <c r="I43" s="137"/>
    </row>
    <row r="44" spans="1:9">
      <c r="A44" s="190"/>
      <c r="B44" s="190"/>
      <c r="C44" s="198"/>
      <c r="D44" s="197"/>
      <c r="E44" s="197"/>
      <c r="F44" s="197"/>
      <c r="G44" s="190"/>
      <c r="H44" s="137"/>
      <c r="I44" s="137"/>
    </row>
    <row r="45" spans="1:9">
      <c r="A45" s="190"/>
      <c r="B45" s="190"/>
      <c r="C45" s="198"/>
      <c r="D45" s="197"/>
      <c r="E45" s="197"/>
      <c r="F45" s="197"/>
      <c r="G45" s="190"/>
      <c r="H45" s="137"/>
      <c r="I45" s="137"/>
    </row>
    <row r="46" spans="1:9">
      <c r="A46" s="190"/>
      <c r="B46" s="190"/>
      <c r="C46" s="198"/>
      <c r="D46" s="197"/>
      <c r="E46" s="197"/>
      <c r="F46" s="197"/>
      <c r="G46" s="190"/>
      <c r="H46" s="137"/>
      <c r="I46" s="137"/>
    </row>
    <row r="47" spans="1:9">
      <c r="A47" s="190"/>
      <c r="B47" s="190"/>
      <c r="C47" s="198"/>
      <c r="D47" s="197"/>
      <c r="E47" s="197"/>
      <c r="F47" s="197"/>
      <c r="G47" s="190"/>
      <c r="H47" s="137"/>
      <c r="I47" s="137"/>
    </row>
    <row r="48" spans="1:9">
      <c r="A48" s="190"/>
      <c r="B48" s="190"/>
      <c r="C48" s="198"/>
      <c r="D48" s="197"/>
      <c r="E48" s="197"/>
      <c r="F48" s="197"/>
      <c r="G48" s="190"/>
      <c r="H48" s="137"/>
      <c r="I48" s="137"/>
    </row>
    <row r="49" spans="1:9">
      <c r="A49" s="190"/>
      <c r="B49" s="190"/>
      <c r="C49" s="198"/>
      <c r="D49" s="197"/>
      <c r="E49" s="197"/>
      <c r="F49" s="197"/>
      <c r="G49" s="190"/>
      <c r="H49" s="137"/>
      <c r="I49" s="137"/>
    </row>
    <row r="50" spans="1:9">
      <c r="A50" s="190"/>
      <c r="B50" s="190"/>
      <c r="C50" s="198"/>
      <c r="D50" s="197"/>
      <c r="E50" s="197"/>
      <c r="F50" s="197"/>
      <c r="G50" s="190"/>
      <c r="H50" s="137"/>
      <c r="I50" s="137"/>
    </row>
    <row r="51" spans="1:9">
      <c r="A51" s="190"/>
      <c r="B51" s="190"/>
      <c r="C51" s="198"/>
      <c r="D51" s="197"/>
      <c r="E51" s="197"/>
      <c r="F51" s="197"/>
      <c r="G51" s="190"/>
      <c r="H51" s="137"/>
      <c r="I51" s="137"/>
    </row>
    <row r="52" spans="1:9">
      <c r="A52" s="190"/>
      <c r="B52" s="190"/>
      <c r="C52" s="198"/>
      <c r="D52" s="197"/>
      <c r="E52" s="197"/>
      <c r="F52" s="197"/>
      <c r="G52" s="190"/>
      <c r="H52" s="137"/>
      <c r="I52" s="137"/>
    </row>
    <row r="53" spans="1:9">
      <c r="A53" s="190"/>
      <c r="B53" s="190"/>
      <c r="C53" s="198"/>
      <c r="D53" s="197"/>
      <c r="E53" s="197"/>
      <c r="F53" s="197"/>
      <c r="G53" s="190"/>
      <c r="H53" s="137"/>
      <c r="I53" s="137"/>
    </row>
    <row r="54" spans="1:9">
      <c r="A54" s="190"/>
      <c r="B54" s="190"/>
      <c r="C54" s="198"/>
      <c r="D54" s="197"/>
      <c r="E54" s="197"/>
      <c r="F54" s="197"/>
      <c r="G54" s="190"/>
      <c r="H54" s="137"/>
      <c r="I54" s="137"/>
    </row>
    <row r="55" spans="1:9">
      <c r="A55" s="190"/>
      <c r="B55" s="190"/>
      <c r="C55" s="198"/>
      <c r="D55" s="197"/>
      <c r="E55" s="197"/>
      <c r="F55" s="197"/>
      <c r="G55" s="190"/>
      <c r="H55" s="137"/>
      <c r="I55" s="137"/>
    </row>
    <row r="56" spans="1:9">
      <c r="A56" s="190"/>
      <c r="B56" s="190"/>
      <c r="C56" s="198"/>
      <c r="D56" s="197"/>
      <c r="E56" s="197"/>
      <c r="F56" s="197"/>
      <c r="G56" s="190"/>
      <c r="H56" s="137"/>
      <c r="I56" s="137"/>
    </row>
    <row r="57" spans="1:9">
      <c r="A57" s="190"/>
      <c r="B57" s="190"/>
      <c r="C57" s="198"/>
      <c r="D57" s="197"/>
      <c r="E57" s="197"/>
      <c r="F57" s="197"/>
      <c r="G57" s="190"/>
      <c r="H57" s="137"/>
      <c r="I57" s="137"/>
    </row>
    <row r="58" spans="1:9">
      <c r="A58" s="190"/>
      <c r="B58" s="190"/>
      <c r="C58" s="198"/>
      <c r="D58" s="197"/>
      <c r="E58" s="197"/>
      <c r="F58" s="197"/>
      <c r="G58" s="190"/>
      <c r="H58" s="137"/>
      <c r="I58" s="137"/>
    </row>
    <row r="59" spans="1:9">
      <c r="A59" s="190"/>
      <c r="B59" s="190"/>
      <c r="C59" s="198"/>
      <c r="D59" s="197"/>
      <c r="E59" s="197"/>
      <c r="F59" s="197"/>
      <c r="G59" s="190"/>
      <c r="H59" s="137"/>
      <c r="I59" s="137"/>
    </row>
    <row r="60" spans="1:9">
      <c r="A60" s="190"/>
      <c r="B60" s="190"/>
      <c r="C60" s="198"/>
      <c r="D60" s="197"/>
      <c r="E60" s="197"/>
      <c r="F60" s="197"/>
      <c r="G60" s="190"/>
      <c r="H60" s="137"/>
      <c r="I60" s="137"/>
    </row>
    <row r="61" spans="1:9">
      <c r="A61" s="190"/>
      <c r="B61" s="190"/>
      <c r="C61" s="198"/>
      <c r="D61" s="197"/>
      <c r="E61" s="197"/>
      <c r="F61" s="197"/>
      <c r="G61" s="190"/>
      <c r="H61" s="137"/>
      <c r="I61" s="137"/>
    </row>
    <row r="62" spans="1:9">
      <c r="A62" s="190"/>
      <c r="B62" s="190"/>
      <c r="C62" s="198"/>
      <c r="D62" s="197"/>
      <c r="E62" s="197"/>
      <c r="F62" s="197"/>
      <c r="G62" s="190"/>
      <c r="H62" s="137"/>
      <c r="I62" s="137"/>
    </row>
    <row r="63" spans="1:9">
      <c r="A63" s="190"/>
      <c r="B63" s="190"/>
      <c r="C63" s="198"/>
      <c r="D63" s="197"/>
      <c r="E63" s="197"/>
      <c r="F63" s="197"/>
      <c r="G63" s="190"/>
      <c r="H63" s="137"/>
      <c r="I63" s="137"/>
    </row>
    <row r="64" spans="1:9">
      <c r="A64" s="190"/>
      <c r="B64" s="190"/>
      <c r="C64" s="198"/>
      <c r="D64" s="197"/>
      <c r="E64" s="197"/>
      <c r="F64" s="197"/>
      <c r="G64" s="190"/>
    </row>
    <row r="65" spans="1:8">
      <c r="A65" s="196"/>
      <c r="B65" s="196"/>
      <c r="C65" s="195"/>
      <c r="D65" s="195"/>
      <c r="E65" s="195"/>
      <c r="F65" s="195"/>
      <c r="G65" s="190"/>
    </row>
    <row r="66" spans="1:8">
      <c r="A66" s="190"/>
      <c r="B66" s="190"/>
      <c r="C66" s="192"/>
      <c r="D66" s="191"/>
      <c r="E66" s="191"/>
      <c r="F66" s="191"/>
      <c r="G66" s="190"/>
      <c r="H66" s="135"/>
    </row>
    <row r="67" spans="1:8">
      <c r="A67" s="190"/>
      <c r="B67" s="190"/>
      <c r="C67" s="192"/>
      <c r="D67" s="191"/>
      <c r="E67" s="191"/>
      <c r="F67" s="191"/>
      <c r="G67" s="190"/>
      <c r="H67" s="135"/>
    </row>
    <row r="68" spans="1:8">
      <c r="A68" s="190"/>
      <c r="B68" s="190"/>
      <c r="C68" s="192"/>
      <c r="D68" s="191"/>
      <c r="E68" s="191"/>
      <c r="F68" s="191"/>
      <c r="G68" s="190"/>
      <c r="H68" s="135"/>
    </row>
    <row r="69" spans="1:8">
      <c r="A69" s="190"/>
      <c r="B69" s="190"/>
      <c r="C69" s="192"/>
      <c r="D69" s="191"/>
      <c r="E69" s="191"/>
      <c r="F69" s="191"/>
      <c r="G69" s="190"/>
      <c r="H69" s="135"/>
    </row>
    <row r="70" spans="1:8">
      <c r="A70" s="190"/>
      <c r="B70" s="190"/>
      <c r="C70" s="192"/>
      <c r="D70" s="191"/>
      <c r="E70" s="191"/>
      <c r="F70" s="191"/>
      <c r="G70" s="190"/>
      <c r="H70" s="135"/>
    </row>
    <row r="71" spans="1:8">
      <c r="A71" s="190"/>
      <c r="B71" s="190"/>
      <c r="C71" s="193"/>
      <c r="D71" s="191"/>
      <c r="E71" s="191"/>
      <c r="F71" s="191"/>
      <c r="G71" s="190"/>
      <c r="H71" s="135"/>
    </row>
    <row r="72" spans="1:8">
      <c r="A72" s="190"/>
      <c r="B72" s="190"/>
      <c r="C72" s="193"/>
      <c r="D72" s="191"/>
      <c r="E72" s="191"/>
      <c r="F72" s="191"/>
      <c r="G72" s="190"/>
      <c r="H72" s="135"/>
    </row>
    <row r="73" spans="1:8">
      <c r="A73" s="190"/>
      <c r="B73" s="190"/>
      <c r="C73" s="194"/>
      <c r="D73" s="191"/>
      <c r="E73" s="191"/>
      <c r="F73" s="191"/>
      <c r="G73" s="190"/>
      <c r="H73" s="135"/>
    </row>
    <row r="74" spans="1:8">
      <c r="A74" s="190"/>
      <c r="B74" s="190"/>
      <c r="C74" s="194"/>
      <c r="D74" s="191"/>
      <c r="E74" s="191"/>
      <c r="F74" s="191"/>
      <c r="G74" s="190"/>
      <c r="H74" s="135"/>
    </row>
    <row r="75" spans="1:8">
      <c r="A75" s="190"/>
      <c r="B75" s="190"/>
      <c r="C75" s="194"/>
      <c r="D75" s="191"/>
      <c r="E75" s="191"/>
      <c r="F75" s="191"/>
      <c r="G75" s="190"/>
      <c r="H75" s="135"/>
    </row>
    <row r="76" spans="1:8">
      <c r="A76" s="190"/>
      <c r="B76" s="190"/>
      <c r="C76" s="193"/>
      <c r="D76" s="191"/>
      <c r="E76" s="191"/>
      <c r="F76" s="191"/>
      <c r="G76" s="190"/>
      <c r="H76" s="135"/>
    </row>
    <row r="77" spans="1:8">
      <c r="A77" s="190"/>
      <c r="B77" s="190"/>
      <c r="C77" s="194"/>
      <c r="D77" s="191"/>
      <c r="E77" s="191"/>
      <c r="F77" s="191"/>
      <c r="G77" s="190"/>
      <c r="H77" s="135"/>
    </row>
    <row r="78" spans="1:8">
      <c r="A78" s="190"/>
      <c r="B78" s="190"/>
      <c r="C78" s="194"/>
      <c r="D78" s="191"/>
      <c r="E78" s="191"/>
      <c r="F78" s="191"/>
      <c r="G78" s="190"/>
      <c r="H78" s="135"/>
    </row>
    <row r="79" spans="1:8">
      <c r="A79" s="190"/>
      <c r="B79" s="190"/>
      <c r="C79" s="194"/>
      <c r="D79" s="191"/>
      <c r="E79" s="191"/>
      <c r="F79" s="191"/>
      <c r="G79" s="190"/>
      <c r="H79" s="135"/>
    </row>
    <row r="80" spans="1:8">
      <c r="A80" s="190"/>
      <c r="B80" s="190"/>
      <c r="C80" s="193"/>
      <c r="D80" s="191"/>
      <c r="E80" s="191"/>
      <c r="F80" s="191"/>
      <c r="G80" s="190"/>
      <c r="H80" s="135"/>
    </row>
    <row r="81" spans="1:8">
      <c r="A81" s="190"/>
      <c r="B81" s="190"/>
      <c r="C81" s="194"/>
      <c r="D81" s="191"/>
      <c r="E81" s="191"/>
      <c r="F81" s="191"/>
      <c r="G81" s="190"/>
      <c r="H81" s="135"/>
    </row>
    <row r="82" spans="1:8">
      <c r="A82" s="190"/>
      <c r="B82" s="190"/>
      <c r="C82" s="194"/>
      <c r="D82" s="191"/>
      <c r="E82" s="191"/>
      <c r="F82" s="191"/>
      <c r="G82" s="190"/>
      <c r="H82" s="135"/>
    </row>
    <row r="83" spans="1:8">
      <c r="A83" s="190"/>
      <c r="B83" s="190"/>
      <c r="C83" s="193"/>
      <c r="D83" s="191"/>
      <c r="E83" s="191"/>
      <c r="F83" s="191"/>
      <c r="G83" s="190"/>
      <c r="H83" s="135"/>
    </row>
    <row r="84" spans="1:8">
      <c r="A84" s="190"/>
      <c r="B84" s="190"/>
      <c r="C84" s="192"/>
      <c r="D84" s="191"/>
      <c r="E84" s="191"/>
      <c r="F84" s="191"/>
      <c r="G84" s="190"/>
      <c r="H84" s="135"/>
    </row>
    <row r="85" spans="1:8">
      <c r="A85" s="190"/>
      <c r="B85" s="190"/>
      <c r="C85" s="192"/>
      <c r="D85" s="191"/>
      <c r="E85" s="191"/>
      <c r="F85" s="191"/>
      <c r="G85" s="190"/>
      <c r="H85" s="135"/>
    </row>
    <row r="86" spans="1:8">
      <c r="A86" s="190"/>
      <c r="B86" s="190"/>
      <c r="C86" s="192"/>
      <c r="D86" s="191"/>
      <c r="E86" s="191"/>
      <c r="F86" s="191"/>
      <c r="G86" s="190"/>
      <c r="H86" s="135"/>
    </row>
    <row r="87" spans="1:8">
      <c r="A87" s="190"/>
      <c r="B87" s="190"/>
      <c r="C87" s="192"/>
      <c r="D87" s="191"/>
      <c r="E87" s="191"/>
      <c r="F87" s="191"/>
      <c r="G87" s="190"/>
      <c r="H87" s="135"/>
    </row>
    <row r="88" spans="1:8">
      <c r="A88" s="190"/>
      <c r="B88" s="190"/>
      <c r="C88" s="192"/>
      <c r="D88" s="191"/>
      <c r="E88" s="191"/>
      <c r="F88" s="191"/>
      <c r="G88" s="190"/>
      <c r="H88" s="135"/>
    </row>
    <row r="89" spans="1:8">
      <c r="A89" s="190"/>
      <c r="B89" s="190"/>
      <c r="C89" s="192"/>
      <c r="D89" s="191"/>
      <c r="E89" s="191"/>
      <c r="F89" s="191"/>
      <c r="G89" s="190"/>
      <c r="H89" s="135"/>
    </row>
    <row r="90" spans="1:8">
      <c r="A90" s="190"/>
      <c r="B90" s="190"/>
      <c r="C90" s="192"/>
      <c r="D90" s="191"/>
      <c r="E90" s="191"/>
      <c r="F90" s="191"/>
      <c r="G90" s="190"/>
      <c r="H90" s="135"/>
    </row>
    <row r="91" spans="1:8">
      <c r="A91" s="190"/>
      <c r="B91" s="190"/>
      <c r="C91" s="192"/>
      <c r="D91" s="191"/>
      <c r="E91" s="191"/>
      <c r="F91" s="191"/>
      <c r="G91" s="190"/>
      <c r="H91" s="135"/>
    </row>
    <row r="92" spans="1:8">
      <c r="A92" s="190"/>
      <c r="B92" s="190"/>
      <c r="C92" s="192"/>
      <c r="D92" s="191"/>
      <c r="E92" s="191"/>
      <c r="F92" s="191"/>
      <c r="G92" s="190"/>
      <c r="H92" s="135"/>
    </row>
    <row r="93" spans="1:8">
      <c r="A93" s="190"/>
      <c r="B93" s="190"/>
      <c r="C93" s="192"/>
      <c r="D93" s="191"/>
      <c r="E93" s="191"/>
      <c r="F93" s="191"/>
      <c r="G93" s="190"/>
      <c r="H93" s="135"/>
    </row>
    <row r="94" spans="1:8">
      <c r="A94" s="190"/>
      <c r="B94" s="190"/>
      <c r="C94" s="192"/>
      <c r="D94" s="191"/>
      <c r="E94" s="191"/>
      <c r="F94" s="191"/>
      <c r="G94" s="190"/>
      <c r="H94" s="135"/>
    </row>
    <row r="95" spans="1:8">
      <c r="A95" s="190"/>
      <c r="B95" s="190"/>
      <c r="C95" s="192"/>
      <c r="D95" s="191"/>
      <c r="E95" s="191"/>
      <c r="F95" s="191"/>
      <c r="G95" s="190"/>
      <c r="H95" s="135"/>
    </row>
    <row r="96" spans="1:8">
      <c r="A96" s="190"/>
      <c r="B96" s="190"/>
      <c r="C96" s="192"/>
      <c r="D96" s="191"/>
      <c r="E96" s="191"/>
      <c r="F96" s="191"/>
      <c r="G96" s="190"/>
      <c r="H96" s="135"/>
    </row>
    <row r="97" spans="1:8">
      <c r="A97" s="190"/>
      <c r="B97" s="190"/>
      <c r="C97" s="192"/>
      <c r="D97" s="191"/>
      <c r="E97" s="191"/>
      <c r="F97" s="191"/>
      <c r="G97" s="190"/>
      <c r="H97" s="135"/>
    </row>
    <row r="98" spans="1:8">
      <c r="A98" s="190"/>
      <c r="B98" s="190"/>
      <c r="C98" s="192"/>
      <c r="D98" s="191"/>
      <c r="E98" s="191"/>
      <c r="F98" s="191"/>
      <c r="G98" s="190"/>
      <c r="H98" s="135"/>
    </row>
    <row r="99" spans="1:8">
      <c r="A99" s="190"/>
      <c r="B99" s="190"/>
      <c r="C99" s="192"/>
      <c r="D99" s="191"/>
      <c r="E99" s="191"/>
      <c r="F99" s="191"/>
      <c r="G99" s="190"/>
      <c r="H99" s="135"/>
    </row>
    <row r="100" spans="1:8">
      <c r="A100" s="190"/>
      <c r="B100" s="190"/>
      <c r="C100" s="192"/>
      <c r="D100" s="191"/>
      <c r="E100" s="191"/>
      <c r="F100" s="191"/>
      <c r="G100" s="190"/>
      <c r="H100" s="135"/>
    </row>
    <row r="101" spans="1:8">
      <c r="A101" s="190"/>
      <c r="B101" s="190"/>
      <c r="C101" s="192"/>
      <c r="D101" s="191"/>
      <c r="E101" s="191"/>
      <c r="F101" s="191"/>
      <c r="G101" s="190"/>
      <c r="H101" s="135"/>
    </row>
    <row r="102" spans="1:8">
      <c r="A102" s="190"/>
      <c r="B102" s="190"/>
      <c r="C102" s="192"/>
      <c r="D102" s="191"/>
      <c r="E102" s="191"/>
      <c r="F102" s="191"/>
      <c r="G102" s="190"/>
      <c r="H102" s="135"/>
    </row>
    <row r="103" spans="1:8">
      <c r="A103" s="190"/>
      <c r="B103" s="190"/>
      <c r="C103" s="192"/>
      <c r="D103" s="191"/>
      <c r="E103" s="191"/>
      <c r="F103" s="191"/>
      <c r="G103" s="190"/>
      <c r="H103" s="135"/>
    </row>
    <row r="104" spans="1:8">
      <c r="A104" s="190"/>
      <c r="B104" s="190"/>
      <c r="C104" s="192"/>
      <c r="D104" s="191"/>
      <c r="E104" s="191"/>
      <c r="F104" s="191"/>
      <c r="G104" s="190"/>
      <c r="H104" s="135"/>
    </row>
    <row r="105" spans="1:8">
      <c r="A105" s="190"/>
      <c r="B105" s="190"/>
      <c r="C105" s="192"/>
      <c r="D105" s="191"/>
      <c r="E105" s="191"/>
      <c r="F105" s="191"/>
      <c r="G105" s="190"/>
      <c r="H105" s="135"/>
    </row>
    <row r="106" spans="1:8">
      <c r="A106" s="190"/>
      <c r="B106" s="190"/>
      <c r="C106" s="192"/>
      <c r="D106" s="191"/>
      <c r="E106" s="191"/>
      <c r="F106" s="191"/>
      <c r="G106" s="190"/>
      <c r="H106" s="135"/>
    </row>
    <row r="107" spans="1:8">
      <c r="A107" s="190"/>
      <c r="B107" s="190"/>
      <c r="C107" s="192"/>
      <c r="D107" s="191"/>
      <c r="E107" s="191"/>
      <c r="F107" s="191"/>
      <c r="G107" s="190"/>
      <c r="H107" s="135"/>
    </row>
    <row r="108" spans="1:8">
      <c r="A108" s="190"/>
      <c r="B108" s="190"/>
      <c r="C108" s="192"/>
      <c r="D108" s="191"/>
      <c r="E108" s="191"/>
      <c r="F108" s="191"/>
      <c r="G108" s="190"/>
      <c r="H108" s="135"/>
    </row>
    <row r="109" spans="1:8">
      <c r="A109" s="190"/>
      <c r="B109" s="190"/>
      <c r="C109" s="192"/>
      <c r="D109" s="191"/>
      <c r="E109" s="191"/>
      <c r="F109" s="191"/>
      <c r="G109" s="190"/>
      <c r="H109" s="135"/>
    </row>
    <row r="110" spans="1:8">
      <c r="A110" s="190"/>
      <c r="B110" s="190"/>
      <c r="C110" s="192"/>
      <c r="D110" s="192"/>
      <c r="E110" s="192"/>
      <c r="F110" s="192"/>
      <c r="G110" s="190"/>
      <c r="H110" s="135"/>
    </row>
    <row r="111" spans="1:8">
      <c r="A111" s="190"/>
      <c r="B111" s="190"/>
      <c r="C111" s="192"/>
      <c r="D111" s="191"/>
      <c r="E111" s="191"/>
      <c r="F111" s="191"/>
      <c r="G111" s="190"/>
      <c r="H111" s="135"/>
    </row>
    <row r="112" spans="1:8">
      <c r="A112" s="190"/>
      <c r="B112" s="190"/>
      <c r="C112" s="192"/>
      <c r="D112" s="191"/>
      <c r="E112" s="191"/>
      <c r="F112" s="191"/>
      <c r="G112" s="190"/>
      <c r="H112" s="135"/>
    </row>
    <row r="113" spans="1:8">
      <c r="A113" s="190"/>
      <c r="B113" s="190"/>
      <c r="C113" s="192"/>
      <c r="D113" s="191"/>
      <c r="E113" s="191"/>
      <c r="F113" s="191"/>
      <c r="G113" s="190"/>
      <c r="H113" s="135"/>
    </row>
    <row r="114" spans="1:8">
      <c r="A114" s="190"/>
      <c r="B114" s="190"/>
      <c r="C114" s="192"/>
      <c r="D114" s="191"/>
      <c r="E114" s="191"/>
      <c r="F114" s="191"/>
      <c r="G114" s="190"/>
      <c r="H114" s="135"/>
    </row>
    <row r="115" spans="1:8">
      <c r="A115" s="190"/>
      <c r="B115" s="190"/>
      <c r="C115" s="192"/>
      <c r="D115" s="191"/>
      <c r="E115" s="191"/>
      <c r="F115" s="191"/>
      <c r="G115" s="190"/>
      <c r="H115" s="135"/>
    </row>
    <row r="116" spans="1:8">
      <c r="A116" s="190"/>
      <c r="B116" s="190"/>
      <c r="C116" s="192"/>
      <c r="D116" s="191"/>
      <c r="E116" s="191"/>
      <c r="F116" s="191"/>
      <c r="G116" s="190"/>
      <c r="H116" s="135"/>
    </row>
    <row r="117" spans="1:8">
      <c r="A117" s="190"/>
      <c r="B117" s="190"/>
      <c r="C117" s="192"/>
      <c r="D117" s="191"/>
      <c r="E117" s="191"/>
      <c r="F117" s="191"/>
      <c r="G117" s="190"/>
      <c r="H117" s="135"/>
    </row>
    <row r="118" spans="1:8">
      <c r="A118" s="190"/>
      <c r="B118" s="190"/>
      <c r="C118" s="192"/>
      <c r="D118" s="191"/>
      <c r="E118" s="191"/>
      <c r="F118" s="191"/>
      <c r="G118" s="190"/>
      <c r="H118" s="135"/>
    </row>
    <row r="119" spans="1:8">
      <c r="A119" s="190"/>
      <c r="B119" s="190"/>
      <c r="C119" s="192"/>
      <c r="D119" s="191"/>
      <c r="E119" s="191"/>
      <c r="F119" s="191"/>
      <c r="G119" s="190"/>
      <c r="H119" s="135"/>
    </row>
    <row r="120" spans="1:8">
      <c r="A120" s="190"/>
      <c r="B120" s="190"/>
      <c r="C120" s="192"/>
      <c r="D120" s="191"/>
      <c r="E120" s="191"/>
      <c r="F120" s="191"/>
      <c r="G120" s="190"/>
      <c r="H120" s="135"/>
    </row>
    <row r="121" spans="1:8">
      <c r="A121" s="190"/>
      <c r="B121" s="190"/>
      <c r="C121" s="192"/>
      <c r="D121" s="191"/>
      <c r="E121" s="191"/>
      <c r="F121" s="191"/>
      <c r="G121" s="190"/>
      <c r="H121" s="135"/>
    </row>
    <row r="122" spans="1:8">
      <c r="A122" s="190"/>
      <c r="B122" s="190"/>
      <c r="C122" s="192"/>
      <c r="D122" s="191"/>
      <c r="E122" s="191"/>
      <c r="F122" s="191"/>
      <c r="G122" s="190"/>
      <c r="H122" s="135"/>
    </row>
    <row r="123" spans="1:8">
      <c r="A123" s="190"/>
      <c r="B123" s="190"/>
      <c r="C123" s="192"/>
      <c r="D123" s="191"/>
      <c r="E123" s="191"/>
      <c r="F123" s="191"/>
      <c r="G123" s="190"/>
      <c r="H123" s="135"/>
    </row>
    <row r="124" spans="1:8">
      <c r="A124" s="190"/>
      <c r="B124" s="190"/>
      <c r="C124" s="192"/>
      <c r="D124" s="191"/>
      <c r="E124" s="191"/>
      <c r="F124" s="191"/>
      <c r="G124" s="190"/>
      <c r="H124" s="135"/>
    </row>
    <row r="125" spans="1:8">
      <c r="A125" s="190"/>
      <c r="B125" s="190"/>
      <c r="C125" s="192"/>
      <c r="D125" s="191"/>
      <c r="E125" s="191"/>
      <c r="F125" s="191"/>
      <c r="G125" s="190"/>
      <c r="H125" s="135"/>
    </row>
    <row r="126" spans="1:8">
      <c r="A126" s="190"/>
      <c r="B126" s="190"/>
      <c r="C126" s="192"/>
      <c r="D126" s="191"/>
      <c r="E126" s="191"/>
      <c r="F126" s="191"/>
      <c r="G126" s="190"/>
      <c r="H126" s="135"/>
    </row>
    <row r="127" spans="1:8">
      <c r="A127" s="190"/>
      <c r="B127" s="190"/>
      <c r="C127" s="192"/>
      <c r="D127" s="191"/>
      <c r="E127" s="191"/>
      <c r="F127" s="191"/>
      <c r="G127" s="190"/>
      <c r="H127" s="135"/>
    </row>
    <row r="128" spans="1:8">
      <c r="A128" s="190"/>
      <c r="B128" s="190"/>
      <c r="C128" s="192"/>
      <c r="D128" s="191"/>
      <c r="E128" s="191"/>
      <c r="F128" s="191"/>
      <c r="G128" s="190"/>
      <c r="H128" s="135"/>
    </row>
    <row r="129" spans="1:8">
      <c r="A129" s="190"/>
      <c r="B129" s="190"/>
      <c r="C129" s="192"/>
      <c r="D129" s="191"/>
      <c r="E129" s="191"/>
      <c r="F129" s="191"/>
      <c r="G129" s="190"/>
      <c r="H129" s="135"/>
    </row>
    <row r="130" spans="1:8">
      <c r="A130" s="190"/>
      <c r="B130" s="190"/>
      <c r="C130" s="192"/>
      <c r="D130" s="191"/>
      <c r="E130" s="191"/>
      <c r="F130" s="191"/>
      <c r="G130" s="190"/>
      <c r="H130" s="135"/>
    </row>
    <row r="131" spans="1:8">
      <c r="A131" s="190"/>
      <c r="B131" s="190"/>
      <c r="C131" s="189"/>
      <c r="D131" s="189"/>
      <c r="E131" s="189"/>
      <c r="F131" s="189"/>
      <c r="G131" s="190"/>
      <c r="H131" s="135"/>
    </row>
    <row r="132" spans="1:8">
      <c r="A132" s="188"/>
      <c r="B132" s="189"/>
      <c r="C132" s="189"/>
      <c r="D132" s="189"/>
      <c r="E132" s="189"/>
      <c r="F132" s="189"/>
      <c r="G132" s="189"/>
      <c r="H132" s="135"/>
    </row>
    <row r="133" spans="1:8">
      <c r="A133" s="188"/>
      <c r="B133" s="188"/>
      <c r="C133" s="188"/>
      <c r="D133" s="188"/>
      <c r="E133" s="188"/>
      <c r="F133" s="188"/>
      <c r="G133" s="188"/>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activeCell="D312" sqref="D312"/>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711" t="s">
        <v>3137</v>
      </c>
      <c r="B1" s="711"/>
      <c r="C1" s="711"/>
      <c r="D1" s="711"/>
      <c r="E1" s="17"/>
    </row>
    <row r="2" spans="1:5">
      <c r="A2" s="711" t="s">
        <v>906</v>
      </c>
      <c r="B2" s="711"/>
      <c r="C2" s="711"/>
      <c r="D2" s="711"/>
      <c r="E2" s="17"/>
    </row>
    <row r="3" spans="1:5" ht="15.75" thickBot="1">
      <c r="A3" s="712"/>
      <c r="B3" s="712"/>
      <c r="C3" s="712"/>
      <c r="D3" s="712"/>
      <c r="E3" s="712"/>
    </row>
    <row r="4" spans="1:5" ht="20.100000000000001" customHeight="1">
      <c r="A4" s="713" t="s">
        <v>883</v>
      </c>
      <c r="B4" s="714"/>
      <c r="C4" s="714"/>
      <c r="D4" s="714"/>
      <c r="E4" s="717" t="s">
        <v>3174</v>
      </c>
    </row>
    <row r="5" spans="1:5" ht="20.100000000000001" customHeight="1" thickBot="1">
      <c r="A5" s="715"/>
      <c r="B5" s="716"/>
      <c r="C5" s="716"/>
      <c r="D5" s="716"/>
      <c r="E5" s="718"/>
    </row>
    <row r="6" spans="1:5" ht="15.95" customHeight="1" thickBot="1">
      <c r="A6" s="793" t="str">
        <f>Obsah!A32</f>
        <v>Informace platné k datu</v>
      </c>
      <c r="B6" s="990"/>
      <c r="C6" s="991"/>
      <c r="D6" s="114" t="str">
        <f>Obsah!C32</f>
        <v>(30/06/2015)</v>
      </c>
      <c r="E6" s="110"/>
    </row>
    <row r="7" spans="1:5" ht="15.95" customHeight="1">
      <c r="A7" s="975" t="s">
        <v>905</v>
      </c>
      <c r="B7" s="976"/>
      <c r="C7" s="976"/>
      <c r="D7" s="205"/>
      <c r="E7" s="727" t="s">
        <v>876</v>
      </c>
    </row>
    <row r="8" spans="1:5" ht="15" customHeight="1">
      <c r="A8" s="980" t="s">
        <v>904</v>
      </c>
      <c r="B8" s="981"/>
      <c r="C8" s="981"/>
      <c r="D8" s="20"/>
      <c r="E8" s="728"/>
    </row>
    <row r="9" spans="1:5" ht="15" customHeight="1" thickBot="1">
      <c r="A9" s="982" t="s">
        <v>903</v>
      </c>
      <c r="B9" s="983"/>
      <c r="C9" s="983"/>
      <c r="D9" s="204"/>
      <c r="E9" s="729"/>
    </row>
    <row r="10" spans="1:5" ht="15" customHeight="1">
      <c r="A10" s="1092" t="s">
        <v>50</v>
      </c>
      <c r="B10" s="1093"/>
      <c r="C10" s="1094"/>
      <c r="D10" s="271"/>
      <c r="E10" s="728" t="s">
        <v>869</v>
      </c>
    </row>
    <row r="11" spans="1:5" ht="15" customHeight="1">
      <c r="A11" s="730" t="s">
        <v>48</v>
      </c>
      <c r="B11" s="738"/>
      <c r="C11" s="731"/>
      <c r="D11" s="262"/>
      <c r="E11" s="728"/>
    </row>
    <row r="12" spans="1:5" ht="15.75" customHeight="1" thickBot="1">
      <c r="A12" s="732" t="s">
        <v>47</v>
      </c>
      <c r="B12" s="739"/>
      <c r="C12" s="733"/>
      <c r="D12" s="204"/>
      <c r="E12" s="729"/>
    </row>
    <row r="13" spans="1:5" ht="15" customHeight="1">
      <c r="A13" s="1049" t="s">
        <v>902</v>
      </c>
      <c r="B13" s="1056" t="s">
        <v>24</v>
      </c>
      <c r="C13" s="1057"/>
      <c r="D13" s="205"/>
      <c r="E13" s="727" t="s">
        <v>900</v>
      </c>
    </row>
    <row r="14" spans="1:5" ht="15" customHeight="1">
      <c r="A14" s="1050"/>
      <c r="B14" s="1052" t="s">
        <v>899</v>
      </c>
      <c r="C14" s="1053"/>
      <c r="D14" s="20"/>
      <c r="E14" s="728"/>
    </row>
    <row r="15" spans="1:5" ht="15" customHeight="1">
      <c r="A15" s="1050"/>
      <c r="B15" s="1052" t="s">
        <v>898</v>
      </c>
      <c r="C15" s="1053"/>
      <c r="D15" s="20"/>
      <c r="E15" s="728"/>
    </row>
    <row r="16" spans="1:5" ht="15" customHeight="1">
      <c r="A16" s="1050"/>
      <c r="B16" s="1052" t="s">
        <v>897</v>
      </c>
      <c r="C16" s="1053"/>
      <c r="D16" s="20"/>
      <c r="E16" s="728"/>
    </row>
    <row r="17" spans="1:6" ht="24.95" customHeight="1">
      <c r="A17" s="1050"/>
      <c r="B17" s="1052" t="s">
        <v>896</v>
      </c>
      <c r="C17" s="1053"/>
      <c r="D17" s="264"/>
      <c r="E17" s="728"/>
    </row>
    <row r="18" spans="1:6" ht="30" customHeight="1" thickBot="1">
      <c r="A18" s="1051"/>
      <c r="B18" s="1047" t="s">
        <v>895</v>
      </c>
      <c r="C18" s="1048"/>
      <c r="D18" s="272"/>
      <c r="E18" s="729"/>
    </row>
    <row r="19" spans="1:6" ht="15" hidden="1" customHeight="1" outlineLevel="1">
      <c r="A19" s="1049" t="s">
        <v>901</v>
      </c>
      <c r="B19" s="1056" t="s">
        <v>24</v>
      </c>
      <c r="C19" s="1057"/>
      <c r="D19" s="205"/>
      <c r="E19" s="727" t="s">
        <v>900</v>
      </c>
    </row>
    <row r="20" spans="1:6" ht="15" hidden="1" customHeight="1" outlineLevel="1">
      <c r="A20" s="1050"/>
      <c r="B20" s="1052" t="s">
        <v>899</v>
      </c>
      <c r="C20" s="1053"/>
      <c r="D20" s="20"/>
      <c r="E20" s="728"/>
    </row>
    <row r="21" spans="1:6" ht="15" hidden="1" customHeight="1" outlineLevel="1">
      <c r="A21" s="1050"/>
      <c r="B21" s="1052" t="s">
        <v>898</v>
      </c>
      <c r="C21" s="1053"/>
      <c r="D21" s="20"/>
      <c r="E21" s="728"/>
    </row>
    <row r="22" spans="1:6" ht="15" hidden="1" customHeight="1" outlineLevel="1">
      <c r="A22" s="1050"/>
      <c r="B22" s="1052" t="s">
        <v>897</v>
      </c>
      <c r="C22" s="1053"/>
      <c r="D22" s="20"/>
      <c r="E22" s="728"/>
    </row>
    <row r="23" spans="1:6" ht="30" hidden="1" customHeight="1" outlineLevel="1">
      <c r="A23" s="1050"/>
      <c r="B23" s="1052" t="s">
        <v>896</v>
      </c>
      <c r="C23" s="1053"/>
      <c r="D23" s="264"/>
      <c r="E23" s="728"/>
    </row>
    <row r="24" spans="1:6" ht="30" hidden="1" customHeight="1" outlineLevel="1" thickBot="1">
      <c r="A24" s="1051"/>
      <c r="B24" s="1047" t="s">
        <v>895</v>
      </c>
      <c r="C24" s="1048"/>
      <c r="D24" s="272"/>
      <c r="E24" s="729"/>
    </row>
    <row r="25" spans="1:6" ht="15" hidden="1" customHeight="1" outlineLevel="1">
      <c r="A25" s="1049" t="s">
        <v>901</v>
      </c>
      <c r="B25" s="1056" t="s">
        <v>24</v>
      </c>
      <c r="C25" s="1057"/>
      <c r="D25" s="205"/>
      <c r="E25" s="727" t="s">
        <v>900</v>
      </c>
      <c r="F25" s="1"/>
    </row>
    <row r="26" spans="1:6" ht="15" hidden="1" customHeight="1" outlineLevel="1">
      <c r="A26" s="1050"/>
      <c r="B26" s="1052" t="s">
        <v>899</v>
      </c>
      <c r="C26" s="1053"/>
      <c r="D26" s="20"/>
      <c r="E26" s="728"/>
      <c r="F26" s="1"/>
    </row>
    <row r="27" spans="1:6" ht="15" hidden="1" customHeight="1" outlineLevel="1">
      <c r="A27" s="1050"/>
      <c r="B27" s="1052" t="s">
        <v>898</v>
      </c>
      <c r="C27" s="1053"/>
      <c r="D27" s="20"/>
      <c r="E27" s="728"/>
      <c r="F27" s="1"/>
    </row>
    <row r="28" spans="1:6" ht="15" hidden="1" customHeight="1" outlineLevel="1">
      <c r="A28" s="1050"/>
      <c r="B28" s="1052" t="s">
        <v>897</v>
      </c>
      <c r="C28" s="1053"/>
      <c r="D28" s="20"/>
      <c r="E28" s="728"/>
      <c r="F28" s="1"/>
    </row>
    <row r="29" spans="1:6" ht="30" hidden="1" customHeight="1" outlineLevel="1">
      <c r="A29" s="1050"/>
      <c r="B29" s="1052" t="s">
        <v>896</v>
      </c>
      <c r="C29" s="1053"/>
      <c r="D29" s="264"/>
      <c r="E29" s="728"/>
      <c r="F29" s="1"/>
    </row>
    <row r="30" spans="1:6" ht="30" hidden="1" customHeight="1" outlineLevel="1" thickBot="1">
      <c r="A30" s="1051"/>
      <c r="B30" s="1047" t="s">
        <v>895</v>
      </c>
      <c r="C30" s="1048"/>
      <c r="D30" s="272"/>
      <c r="E30" s="729"/>
      <c r="F30" s="1"/>
    </row>
    <row r="31" spans="1:6" ht="15" hidden="1" customHeight="1" outlineLevel="1">
      <c r="A31" s="1049" t="s">
        <v>901</v>
      </c>
      <c r="B31" s="1056" t="s">
        <v>24</v>
      </c>
      <c r="C31" s="1057"/>
      <c r="D31" s="205"/>
      <c r="E31" s="727" t="s">
        <v>900</v>
      </c>
      <c r="F31" s="1"/>
    </row>
    <row r="32" spans="1:6" ht="15" hidden="1" customHeight="1" outlineLevel="1">
      <c r="A32" s="1050"/>
      <c r="B32" s="1052" t="s">
        <v>899</v>
      </c>
      <c r="C32" s="1053"/>
      <c r="D32" s="20"/>
      <c r="E32" s="728"/>
      <c r="F32" s="1"/>
    </row>
    <row r="33" spans="1:6" ht="15" hidden="1" customHeight="1" outlineLevel="1">
      <c r="A33" s="1050"/>
      <c r="B33" s="1052" t="s">
        <v>898</v>
      </c>
      <c r="C33" s="1053"/>
      <c r="D33" s="20"/>
      <c r="E33" s="728"/>
      <c r="F33" s="1"/>
    </row>
    <row r="34" spans="1:6" ht="15" hidden="1" customHeight="1" outlineLevel="1">
      <c r="A34" s="1050"/>
      <c r="B34" s="1052" t="s">
        <v>897</v>
      </c>
      <c r="C34" s="1053"/>
      <c r="D34" s="20"/>
      <c r="E34" s="728"/>
      <c r="F34" s="1"/>
    </row>
    <row r="35" spans="1:6" ht="30" hidden="1" customHeight="1" outlineLevel="1">
      <c r="A35" s="1050"/>
      <c r="B35" s="1052" t="s">
        <v>896</v>
      </c>
      <c r="C35" s="1053"/>
      <c r="D35" s="264"/>
      <c r="E35" s="728"/>
      <c r="F35" s="1"/>
    </row>
    <row r="36" spans="1:6" ht="30" hidden="1" customHeight="1" outlineLevel="1" thickBot="1">
      <c r="A36" s="1051"/>
      <c r="B36" s="1047" t="s">
        <v>895</v>
      </c>
      <c r="C36" s="1048"/>
      <c r="D36" s="272"/>
      <c r="E36" s="729"/>
      <c r="F36" s="1"/>
    </row>
    <row r="37" spans="1:6" ht="15" hidden="1" customHeight="1" outlineLevel="1">
      <c r="A37" s="1049" t="s">
        <v>901</v>
      </c>
      <c r="B37" s="1056" t="s">
        <v>24</v>
      </c>
      <c r="C37" s="1057"/>
      <c r="D37" s="205"/>
      <c r="E37" s="727" t="s">
        <v>900</v>
      </c>
      <c r="F37" s="1"/>
    </row>
    <row r="38" spans="1:6" ht="15" hidden="1" customHeight="1" outlineLevel="1">
      <c r="A38" s="1050"/>
      <c r="B38" s="1052" t="s">
        <v>899</v>
      </c>
      <c r="C38" s="1053"/>
      <c r="D38" s="20"/>
      <c r="E38" s="728"/>
    </row>
    <row r="39" spans="1:6" ht="15" hidden="1" customHeight="1" outlineLevel="1">
      <c r="A39" s="1050"/>
      <c r="B39" s="1052" t="s">
        <v>898</v>
      </c>
      <c r="C39" s="1053"/>
      <c r="D39" s="20"/>
      <c r="E39" s="728"/>
    </row>
    <row r="40" spans="1:6" ht="15" hidden="1" customHeight="1" outlineLevel="1">
      <c r="A40" s="1050"/>
      <c r="B40" s="1052" t="s">
        <v>897</v>
      </c>
      <c r="C40" s="1053"/>
      <c r="D40" s="20"/>
      <c r="E40" s="728"/>
    </row>
    <row r="41" spans="1:6" ht="30" hidden="1" customHeight="1" outlineLevel="1">
      <c r="A41" s="1050"/>
      <c r="B41" s="1052" t="s">
        <v>896</v>
      </c>
      <c r="C41" s="1053"/>
      <c r="D41" s="264"/>
      <c r="E41" s="728"/>
    </row>
    <row r="42" spans="1:6" ht="30" hidden="1" customHeight="1" outlineLevel="1" thickBot="1">
      <c r="A42" s="1051"/>
      <c r="B42" s="1047" t="s">
        <v>895</v>
      </c>
      <c r="C42" s="1048"/>
      <c r="D42" s="272"/>
      <c r="E42" s="729"/>
    </row>
    <row r="43" spans="1:6" ht="15.75" hidden="1" customHeight="1" outlineLevel="1">
      <c r="A43" s="1049" t="s">
        <v>901</v>
      </c>
      <c r="B43" s="1056" t="s">
        <v>24</v>
      </c>
      <c r="C43" s="1057"/>
      <c r="D43" s="205"/>
      <c r="E43" s="727" t="s">
        <v>900</v>
      </c>
    </row>
    <row r="44" spans="1:6" ht="15" hidden="1" customHeight="1" outlineLevel="1">
      <c r="A44" s="1050"/>
      <c r="B44" s="1052" t="s">
        <v>899</v>
      </c>
      <c r="C44" s="1053"/>
      <c r="D44" s="20"/>
      <c r="E44" s="728"/>
    </row>
    <row r="45" spans="1:6" ht="15" hidden="1" customHeight="1" outlineLevel="1">
      <c r="A45" s="1050"/>
      <c r="B45" s="1052" t="s">
        <v>898</v>
      </c>
      <c r="C45" s="1053"/>
      <c r="D45" s="20"/>
      <c r="E45" s="728"/>
    </row>
    <row r="46" spans="1:6" ht="15" hidden="1" customHeight="1" outlineLevel="1">
      <c r="A46" s="1050"/>
      <c r="B46" s="1052" t="s">
        <v>897</v>
      </c>
      <c r="C46" s="1053"/>
      <c r="D46" s="20"/>
      <c r="E46" s="728"/>
    </row>
    <row r="47" spans="1:6" ht="30" hidden="1" customHeight="1" outlineLevel="1">
      <c r="A47" s="1050"/>
      <c r="B47" s="1052" t="s">
        <v>896</v>
      </c>
      <c r="C47" s="1053"/>
      <c r="D47" s="264"/>
      <c r="E47" s="728"/>
    </row>
    <row r="48" spans="1:6" ht="30" hidden="1" customHeight="1" outlineLevel="1" thickBot="1">
      <c r="A48" s="1051"/>
      <c r="B48" s="1047" t="s">
        <v>895</v>
      </c>
      <c r="C48" s="1048"/>
      <c r="D48" s="272"/>
      <c r="E48" s="729"/>
    </row>
    <row r="49" spans="1:5" ht="15" hidden="1" customHeight="1" outlineLevel="1">
      <c r="A49" s="1049" t="s">
        <v>901</v>
      </c>
      <c r="B49" s="1056" t="s">
        <v>24</v>
      </c>
      <c r="C49" s="1057"/>
      <c r="D49" s="205"/>
      <c r="E49" s="727" t="s">
        <v>900</v>
      </c>
    </row>
    <row r="50" spans="1:5" ht="15" hidden="1" customHeight="1" outlineLevel="1">
      <c r="A50" s="1050"/>
      <c r="B50" s="1052" t="s">
        <v>899</v>
      </c>
      <c r="C50" s="1053"/>
      <c r="D50" s="20"/>
      <c r="E50" s="728"/>
    </row>
    <row r="51" spans="1:5" ht="15" hidden="1" customHeight="1" outlineLevel="1">
      <c r="A51" s="1050"/>
      <c r="B51" s="1052" t="s">
        <v>898</v>
      </c>
      <c r="C51" s="1053"/>
      <c r="D51" s="20"/>
      <c r="E51" s="728"/>
    </row>
    <row r="52" spans="1:5" ht="15" hidden="1" customHeight="1" outlineLevel="1">
      <c r="A52" s="1050"/>
      <c r="B52" s="1052" t="s">
        <v>897</v>
      </c>
      <c r="C52" s="1053"/>
      <c r="D52" s="20"/>
      <c r="E52" s="728"/>
    </row>
    <row r="53" spans="1:5" ht="30" hidden="1" customHeight="1" outlineLevel="1">
      <c r="A53" s="1050"/>
      <c r="B53" s="1052" t="s">
        <v>896</v>
      </c>
      <c r="C53" s="1053"/>
      <c r="D53" s="264"/>
      <c r="E53" s="728"/>
    </row>
    <row r="54" spans="1:5" ht="30" hidden="1" customHeight="1" outlineLevel="1" thickBot="1">
      <c r="A54" s="1051"/>
      <c r="B54" s="1047" t="s">
        <v>895</v>
      </c>
      <c r="C54" s="1048"/>
      <c r="D54" s="272"/>
      <c r="E54" s="729"/>
    </row>
    <row r="55" spans="1:5" ht="15" hidden="1" customHeight="1" outlineLevel="1">
      <c r="A55" s="1049" t="s">
        <v>901</v>
      </c>
      <c r="B55" s="1056" t="s">
        <v>24</v>
      </c>
      <c r="C55" s="1057"/>
      <c r="D55" s="205"/>
      <c r="E55" s="727" t="s">
        <v>900</v>
      </c>
    </row>
    <row r="56" spans="1:5" ht="15" hidden="1" customHeight="1" outlineLevel="1">
      <c r="A56" s="1050"/>
      <c r="B56" s="1052" t="s">
        <v>899</v>
      </c>
      <c r="C56" s="1053"/>
      <c r="D56" s="20"/>
      <c r="E56" s="728"/>
    </row>
    <row r="57" spans="1:5" ht="15" hidden="1" customHeight="1" outlineLevel="1">
      <c r="A57" s="1050"/>
      <c r="B57" s="1052" t="s">
        <v>898</v>
      </c>
      <c r="C57" s="1053"/>
      <c r="D57" s="20"/>
      <c r="E57" s="728"/>
    </row>
    <row r="58" spans="1:5" ht="15" hidden="1" customHeight="1" outlineLevel="1">
      <c r="A58" s="1050"/>
      <c r="B58" s="1052" t="s">
        <v>897</v>
      </c>
      <c r="C58" s="1053"/>
      <c r="D58" s="20"/>
      <c r="E58" s="728"/>
    </row>
    <row r="59" spans="1:5" ht="30" hidden="1" customHeight="1" outlineLevel="1">
      <c r="A59" s="1050"/>
      <c r="B59" s="1052" t="s">
        <v>896</v>
      </c>
      <c r="C59" s="1053"/>
      <c r="D59" s="264"/>
      <c r="E59" s="728"/>
    </row>
    <row r="60" spans="1:5" ht="30" hidden="1" customHeight="1" outlineLevel="1" thickBot="1">
      <c r="A60" s="1051"/>
      <c r="B60" s="1047" t="s">
        <v>895</v>
      </c>
      <c r="C60" s="1048"/>
      <c r="D60" s="272"/>
      <c r="E60" s="729"/>
    </row>
    <row r="61" spans="1:5" ht="15" hidden="1" customHeight="1" outlineLevel="1">
      <c r="A61" s="1049" t="s">
        <v>901</v>
      </c>
      <c r="B61" s="1056" t="s">
        <v>24</v>
      </c>
      <c r="C61" s="1057"/>
      <c r="D61" s="205"/>
      <c r="E61" s="727" t="s">
        <v>900</v>
      </c>
    </row>
    <row r="62" spans="1:5" ht="15" hidden="1" customHeight="1" outlineLevel="1">
      <c r="A62" s="1050"/>
      <c r="B62" s="1052" t="s">
        <v>899</v>
      </c>
      <c r="C62" s="1053"/>
      <c r="D62" s="20"/>
      <c r="E62" s="728"/>
    </row>
    <row r="63" spans="1:5" ht="15" hidden="1" customHeight="1" outlineLevel="1">
      <c r="A63" s="1050"/>
      <c r="B63" s="1052" t="s">
        <v>898</v>
      </c>
      <c r="C63" s="1053"/>
      <c r="D63" s="20"/>
      <c r="E63" s="728"/>
    </row>
    <row r="64" spans="1:5" ht="15" hidden="1" customHeight="1" outlineLevel="1">
      <c r="A64" s="1050"/>
      <c r="B64" s="1052" t="s">
        <v>897</v>
      </c>
      <c r="C64" s="1053"/>
      <c r="D64" s="20"/>
      <c r="E64" s="728"/>
    </row>
    <row r="65" spans="1:5" ht="30" hidden="1" customHeight="1" outlineLevel="1">
      <c r="A65" s="1050"/>
      <c r="B65" s="1052" t="s">
        <v>896</v>
      </c>
      <c r="C65" s="1053"/>
      <c r="D65" s="264"/>
      <c r="E65" s="728"/>
    </row>
    <row r="66" spans="1:5" ht="30" hidden="1" customHeight="1" outlineLevel="1" thickBot="1">
      <c r="A66" s="1051"/>
      <c r="B66" s="1047" t="s">
        <v>895</v>
      </c>
      <c r="C66" s="1048"/>
      <c r="D66" s="272"/>
      <c r="E66" s="729"/>
    </row>
    <row r="67" spans="1:5" hidden="1" outlineLevel="1">
      <c r="A67" s="1049" t="s">
        <v>901</v>
      </c>
      <c r="B67" s="1056" t="s">
        <v>24</v>
      </c>
      <c r="C67" s="1057"/>
      <c r="D67" s="205"/>
      <c r="E67" s="727" t="s">
        <v>900</v>
      </c>
    </row>
    <row r="68" spans="1:5" ht="15" hidden="1" customHeight="1" outlineLevel="1">
      <c r="A68" s="1050"/>
      <c r="B68" s="1052" t="s">
        <v>899</v>
      </c>
      <c r="C68" s="1053"/>
      <c r="D68" s="20"/>
      <c r="E68" s="728"/>
    </row>
    <row r="69" spans="1:5" ht="15" hidden="1" customHeight="1" outlineLevel="1">
      <c r="A69" s="1050"/>
      <c r="B69" s="1052" t="s">
        <v>898</v>
      </c>
      <c r="C69" s="1053"/>
      <c r="D69" s="20"/>
      <c r="E69" s="728"/>
    </row>
    <row r="70" spans="1:5" ht="15" hidden="1" customHeight="1" outlineLevel="1">
      <c r="A70" s="1050"/>
      <c r="B70" s="1052" t="s">
        <v>897</v>
      </c>
      <c r="C70" s="1053"/>
      <c r="D70" s="20"/>
      <c r="E70" s="728"/>
    </row>
    <row r="71" spans="1:5" ht="30" hidden="1" customHeight="1" outlineLevel="1">
      <c r="A71" s="1050"/>
      <c r="B71" s="1052" t="s">
        <v>896</v>
      </c>
      <c r="C71" s="1053"/>
      <c r="D71" s="264"/>
      <c r="E71" s="728"/>
    </row>
    <row r="72" spans="1:5" ht="30" hidden="1" customHeight="1" outlineLevel="1" thickBot="1">
      <c r="A72" s="1051"/>
      <c r="B72" s="1047" t="s">
        <v>895</v>
      </c>
      <c r="C72" s="1048"/>
      <c r="D72" s="272"/>
      <c r="E72" s="729"/>
    </row>
    <row r="73" spans="1:5" hidden="1" outlineLevel="1">
      <c r="A73" s="1049" t="s">
        <v>901</v>
      </c>
      <c r="B73" s="1056" t="s">
        <v>24</v>
      </c>
      <c r="C73" s="1057"/>
      <c r="D73" s="205"/>
      <c r="E73" s="727" t="s">
        <v>900</v>
      </c>
    </row>
    <row r="74" spans="1:5" ht="15" hidden="1" customHeight="1" outlineLevel="1">
      <c r="A74" s="1050"/>
      <c r="B74" s="1052" t="s">
        <v>899</v>
      </c>
      <c r="C74" s="1053"/>
      <c r="D74" s="20"/>
      <c r="E74" s="728"/>
    </row>
    <row r="75" spans="1:5" ht="15" hidden="1" customHeight="1" outlineLevel="1">
      <c r="A75" s="1050"/>
      <c r="B75" s="1052" t="s">
        <v>898</v>
      </c>
      <c r="C75" s="1053"/>
      <c r="D75" s="20"/>
      <c r="E75" s="728"/>
    </row>
    <row r="76" spans="1:5" ht="15" hidden="1" customHeight="1" outlineLevel="1">
      <c r="A76" s="1050"/>
      <c r="B76" s="1052" t="s">
        <v>897</v>
      </c>
      <c r="C76" s="1053"/>
      <c r="D76" s="20"/>
      <c r="E76" s="728"/>
    </row>
    <row r="77" spans="1:5" ht="30" hidden="1" customHeight="1" outlineLevel="1">
      <c r="A77" s="1050"/>
      <c r="B77" s="1052" t="s">
        <v>896</v>
      </c>
      <c r="C77" s="1053"/>
      <c r="D77" s="264"/>
      <c r="E77" s="728"/>
    </row>
    <row r="78" spans="1:5" ht="30" hidden="1" customHeight="1" outlineLevel="1" thickBot="1">
      <c r="A78" s="1051"/>
      <c r="B78" s="1047" t="s">
        <v>895</v>
      </c>
      <c r="C78" s="1048"/>
      <c r="D78" s="272"/>
      <c r="E78" s="729"/>
    </row>
    <row r="79" spans="1:5" hidden="1" outlineLevel="1">
      <c r="A79" s="1049" t="s">
        <v>901</v>
      </c>
      <c r="B79" s="1056" t="s">
        <v>24</v>
      </c>
      <c r="C79" s="1057"/>
      <c r="D79" s="205"/>
      <c r="E79" s="727" t="s">
        <v>900</v>
      </c>
    </row>
    <row r="80" spans="1:5" ht="15" hidden="1" customHeight="1" outlineLevel="1">
      <c r="A80" s="1050"/>
      <c r="B80" s="1052" t="s">
        <v>899</v>
      </c>
      <c r="C80" s="1053"/>
      <c r="D80" s="20"/>
      <c r="E80" s="728"/>
    </row>
    <row r="81" spans="1:5" ht="15" hidden="1" customHeight="1" outlineLevel="1">
      <c r="A81" s="1050"/>
      <c r="B81" s="1052" t="s">
        <v>898</v>
      </c>
      <c r="C81" s="1053"/>
      <c r="D81" s="20"/>
      <c r="E81" s="728"/>
    </row>
    <row r="82" spans="1:5" ht="15" hidden="1" customHeight="1" outlineLevel="1">
      <c r="A82" s="1050"/>
      <c r="B82" s="1052" t="s">
        <v>897</v>
      </c>
      <c r="C82" s="1053"/>
      <c r="D82" s="20"/>
      <c r="E82" s="728"/>
    </row>
    <row r="83" spans="1:5" ht="30" hidden="1" customHeight="1" outlineLevel="1">
      <c r="A83" s="1050"/>
      <c r="B83" s="1052" t="s">
        <v>896</v>
      </c>
      <c r="C83" s="1053"/>
      <c r="D83" s="264"/>
      <c r="E83" s="728"/>
    </row>
    <row r="84" spans="1:5" ht="30" hidden="1" customHeight="1" outlineLevel="1" thickBot="1">
      <c r="A84" s="1051"/>
      <c r="B84" s="1047" t="s">
        <v>895</v>
      </c>
      <c r="C84" s="1048"/>
      <c r="D84" s="272"/>
      <c r="E84" s="729"/>
    </row>
    <row r="85" spans="1:5" hidden="1" outlineLevel="1">
      <c r="A85" s="1049" t="s">
        <v>901</v>
      </c>
      <c r="B85" s="1056" t="s">
        <v>24</v>
      </c>
      <c r="C85" s="1057"/>
      <c r="D85" s="205"/>
      <c r="E85" s="727" t="s">
        <v>900</v>
      </c>
    </row>
    <row r="86" spans="1:5" ht="15" hidden="1" customHeight="1" outlineLevel="1">
      <c r="A86" s="1050"/>
      <c r="B86" s="1052" t="s">
        <v>899</v>
      </c>
      <c r="C86" s="1053"/>
      <c r="D86" s="20"/>
      <c r="E86" s="728"/>
    </row>
    <row r="87" spans="1:5" ht="15" hidden="1" customHeight="1" outlineLevel="1">
      <c r="A87" s="1050"/>
      <c r="B87" s="1052" t="s">
        <v>898</v>
      </c>
      <c r="C87" s="1053"/>
      <c r="D87" s="20"/>
      <c r="E87" s="728"/>
    </row>
    <row r="88" spans="1:5" ht="15" hidden="1" customHeight="1" outlineLevel="1">
      <c r="A88" s="1050"/>
      <c r="B88" s="1052" t="s">
        <v>897</v>
      </c>
      <c r="C88" s="1053"/>
      <c r="D88" s="20"/>
      <c r="E88" s="728"/>
    </row>
    <row r="89" spans="1:5" ht="30" hidden="1" customHeight="1" outlineLevel="1">
      <c r="A89" s="1050"/>
      <c r="B89" s="1052" t="s">
        <v>896</v>
      </c>
      <c r="C89" s="1053"/>
      <c r="D89" s="264"/>
      <c r="E89" s="728"/>
    </row>
    <row r="90" spans="1:5" ht="30" hidden="1" customHeight="1" outlineLevel="1" thickBot="1">
      <c r="A90" s="1051"/>
      <c r="B90" s="1047" t="s">
        <v>895</v>
      </c>
      <c r="C90" s="1048"/>
      <c r="D90" s="272"/>
      <c r="E90" s="729"/>
    </row>
    <row r="91" spans="1:5" hidden="1" outlineLevel="1">
      <c r="A91" s="1049" t="s">
        <v>901</v>
      </c>
      <c r="B91" s="1056" t="s">
        <v>24</v>
      </c>
      <c r="C91" s="1057"/>
      <c r="D91" s="205"/>
      <c r="E91" s="727" t="s">
        <v>900</v>
      </c>
    </row>
    <row r="92" spans="1:5" ht="15" hidden="1" customHeight="1" outlineLevel="1">
      <c r="A92" s="1050"/>
      <c r="B92" s="1052" t="s">
        <v>899</v>
      </c>
      <c r="C92" s="1053"/>
      <c r="D92" s="20"/>
      <c r="E92" s="728"/>
    </row>
    <row r="93" spans="1:5" ht="15" hidden="1" customHeight="1" outlineLevel="1">
      <c r="A93" s="1050"/>
      <c r="B93" s="1052" t="s">
        <v>898</v>
      </c>
      <c r="C93" s="1053"/>
      <c r="D93" s="20"/>
      <c r="E93" s="728"/>
    </row>
    <row r="94" spans="1:5" ht="15" hidden="1" customHeight="1" outlineLevel="1">
      <c r="A94" s="1050"/>
      <c r="B94" s="1052" t="s">
        <v>897</v>
      </c>
      <c r="C94" s="1053"/>
      <c r="D94" s="20"/>
      <c r="E94" s="728"/>
    </row>
    <row r="95" spans="1:5" ht="30" hidden="1" customHeight="1" outlineLevel="1">
      <c r="A95" s="1050"/>
      <c r="B95" s="1052" t="s">
        <v>896</v>
      </c>
      <c r="C95" s="1053"/>
      <c r="D95" s="264"/>
      <c r="E95" s="728"/>
    </row>
    <row r="96" spans="1:5" ht="30" hidden="1" customHeight="1" outlineLevel="1" thickBot="1">
      <c r="A96" s="1051"/>
      <c r="B96" s="1047" t="s">
        <v>895</v>
      </c>
      <c r="C96" s="1048"/>
      <c r="D96" s="272"/>
      <c r="E96" s="729"/>
    </row>
    <row r="97" spans="1:5" hidden="1" outlineLevel="1">
      <c r="A97" s="1049" t="s">
        <v>901</v>
      </c>
      <c r="B97" s="1056" t="s">
        <v>24</v>
      </c>
      <c r="C97" s="1057"/>
      <c r="D97" s="205"/>
      <c r="E97" s="727" t="s">
        <v>900</v>
      </c>
    </row>
    <row r="98" spans="1:5" ht="15" hidden="1" customHeight="1" outlineLevel="1">
      <c r="A98" s="1050"/>
      <c r="B98" s="1052" t="s">
        <v>899</v>
      </c>
      <c r="C98" s="1053"/>
      <c r="D98" s="20"/>
      <c r="E98" s="728"/>
    </row>
    <row r="99" spans="1:5" ht="15" hidden="1" customHeight="1" outlineLevel="1">
      <c r="A99" s="1050"/>
      <c r="B99" s="1052" t="s">
        <v>898</v>
      </c>
      <c r="C99" s="1053"/>
      <c r="D99" s="20"/>
      <c r="E99" s="728"/>
    </row>
    <row r="100" spans="1:5" ht="15" hidden="1" customHeight="1" outlineLevel="1">
      <c r="A100" s="1050"/>
      <c r="B100" s="1052" t="s">
        <v>897</v>
      </c>
      <c r="C100" s="1053"/>
      <c r="D100" s="20"/>
      <c r="E100" s="728"/>
    </row>
    <row r="101" spans="1:5" ht="30" hidden="1" customHeight="1" outlineLevel="1">
      <c r="A101" s="1050"/>
      <c r="B101" s="1052" t="s">
        <v>896</v>
      </c>
      <c r="C101" s="1053"/>
      <c r="D101" s="264"/>
      <c r="E101" s="728"/>
    </row>
    <row r="102" spans="1:5" ht="30" hidden="1" customHeight="1" outlineLevel="1" thickBot="1">
      <c r="A102" s="1051"/>
      <c r="B102" s="1047" t="s">
        <v>895</v>
      </c>
      <c r="C102" s="1048"/>
      <c r="D102" s="272"/>
      <c r="E102" s="729"/>
    </row>
    <row r="103" spans="1:5" hidden="1" outlineLevel="1">
      <c r="A103" s="1049" t="s">
        <v>901</v>
      </c>
      <c r="B103" s="1056" t="s">
        <v>24</v>
      </c>
      <c r="C103" s="1057"/>
      <c r="D103" s="205"/>
      <c r="E103" s="727" t="s">
        <v>900</v>
      </c>
    </row>
    <row r="104" spans="1:5" ht="15" hidden="1" customHeight="1" outlineLevel="1">
      <c r="A104" s="1050"/>
      <c r="B104" s="1052" t="s">
        <v>899</v>
      </c>
      <c r="C104" s="1053"/>
      <c r="D104" s="20"/>
      <c r="E104" s="728"/>
    </row>
    <row r="105" spans="1:5" ht="15" hidden="1" customHeight="1" outlineLevel="1">
      <c r="A105" s="1050"/>
      <c r="B105" s="1052" t="s">
        <v>898</v>
      </c>
      <c r="C105" s="1053"/>
      <c r="D105" s="20"/>
      <c r="E105" s="728"/>
    </row>
    <row r="106" spans="1:5" ht="15" hidden="1" customHeight="1" outlineLevel="1">
      <c r="A106" s="1050"/>
      <c r="B106" s="1052" t="s">
        <v>897</v>
      </c>
      <c r="C106" s="1053"/>
      <c r="D106" s="20"/>
      <c r="E106" s="728"/>
    </row>
    <row r="107" spans="1:5" ht="30" hidden="1" customHeight="1" outlineLevel="1">
      <c r="A107" s="1050"/>
      <c r="B107" s="1052" t="s">
        <v>896</v>
      </c>
      <c r="C107" s="1053"/>
      <c r="D107" s="264"/>
      <c r="E107" s="728"/>
    </row>
    <row r="108" spans="1:5" ht="30" hidden="1" customHeight="1" outlineLevel="1" thickBot="1">
      <c r="A108" s="1051"/>
      <c r="B108" s="1047" t="s">
        <v>895</v>
      </c>
      <c r="C108" s="1048"/>
      <c r="D108" s="272"/>
      <c r="E108" s="729"/>
    </row>
    <row r="109" spans="1:5" hidden="1" outlineLevel="1">
      <c r="A109" s="1049" t="s">
        <v>901</v>
      </c>
      <c r="B109" s="1056" t="s">
        <v>24</v>
      </c>
      <c r="C109" s="1057"/>
      <c r="D109" s="205"/>
      <c r="E109" s="727" t="s">
        <v>900</v>
      </c>
    </row>
    <row r="110" spans="1:5" ht="15" hidden="1" customHeight="1" outlineLevel="1">
      <c r="A110" s="1050"/>
      <c r="B110" s="1052" t="s">
        <v>899</v>
      </c>
      <c r="C110" s="1053"/>
      <c r="D110" s="20"/>
      <c r="E110" s="728"/>
    </row>
    <row r="111" spans="1:5" ht="15" hidden="1" customHeight="1" outlineLevel="1">
      <c r="A111" s="1050"/>
      <c r="B111" s="1052" t="s">
        <v>898</v>
      </c>
      <c r="C111" s="1053"/>
      <c r="D111" s="20"/>
      <c r="E111" s="728"/>
    </row>
    <row r="112" spans="1:5" ht="15" hidden="1" customHeight="1" outlineLevel="1">
      <c r="A112" s="1050"/>
      <c r="B112" s="1052" t="s">
        <v>897</v>
      </c>
      <c r="C112" s="1053"/>
      <c r="D112" s="20"/>
      <c r="E112" s="728"/>
    </row>
    <row r="113" spans="1:5" ht="30" hidden="1" customHeight="1" outlineLevel="1">
      <c r="A113" s="1050"/>
      <c r="B113" s="1052" t="s">
        <v>896</v>
      </c>
      <c r="C113" s="1053"/>
      <c r="D113" s="264"/>
      <c r="E113" s="728"/>
    </row>
    <row r="114" spans="1:5" ht="30" hidden="1" customHeight="1" outlineLevel="1" thickBot="1">
      <c r="A114" s="1051"/>
      <c r="B114" s="1047" t="s">
        <v>895</v>
      </c>
      <c r="C114" s="1048"/>
      <c r="D114" s="272"/>
      <c r="E114" s="729"/>
    </row>
    <row r="115" spans="1:5" hidden="1" outlineLevel="1">
      <c r="A115" s="1049" t="s">
        <v>901</v>
      </c>
      <c r="B115" s="1056" t="s">
        <v>24</v>
      </c>
      <c r="C115" s="1057"/>
      <c r="D115" s="205"/>
      <c r="E115" s="727" t="s">
        <v>900</v>
      </c>
    </row>
    <row r="116" spans="1:5" ht="15" hidden="1" customHeight="1" outlineLevel="1">
      <c r="A116" s="1050"/>
      <c r="B116" s="1052" t="s">
        <v>899</v>
      </c>
      <c r="C116" s="1053"/>
      <c r="D116" s="20"/>
      <c r="E116" s="728"/>
    </row>
    <row r="117" spans="1:5" ht="15" hidden="1" customHeight="1" outlineLevel="1">
      <c r="A117" s="1050"/>
      <c r="B117" s="1052" t="s">
        <v>898</v>
      </c>
      <c r="C117" s="1053"/>
      <c r="D117" s="20"/>
      <c r="E117" s="728"/>
    </row>
    <row r="118" spans="1:5" ht="15" hidden="1" customHeight="1" outlineLevel="1">
      <c r="A118" s="1050"/>
      <c r="B118" s="1052" t="s">
        <v>897</v>
      </c>
      <c r="C118" s="1053"/>
      <c r="D118" s="20"/>
      <c r="E118" s="728"/>
    </row>
    <row r="119" spans="1:5" ht="30" hidden="1" customHeight="1" outlineLevel="1">
      <c r="A119" s="1050"/>
      <c r="B119" s="1052" t="s">
        <v>896</v>
      </c>
      <c r="C119" s="1053"/>
      <c r="D119" s="264"/>
      <c r="E119" s="728"/>
    </row>
    <row r="120" spans="1:5" ht="30" hidden="1" customHeight="1" outlineLevel="1" thickBot="1">
      <c r="A120" s="1051"/>
      <c r="B120" s="1047" t="s">
        <v>895</v>
      </c>
      <c r="C120" s="1048"/>
      <c r="D120" s="272"/>
      <c r="E120" s="729"/>
    </row>
    <row r="121" spans="1:5" hidden="1" outlineLevel="1">
      <c r="A121" s="1049" t="s">
        <v>901</v>
      </c>
      <c r="B121" s="1056" t="s">
        <v>24</v>
      </c>
      <c r="C121" s="1057"/>
      <c r="D121" s="205"/>
      <c r="E121" s="727" t="s">
        <v>900</v>
      </c>
    </row>
    <row r="122" spans="1:5" ht="15" hidden="1" customHeight="1" outlineLevel="1">
      <c r="A122" s="1050"/>
      <c r="B122" s="1052" t="s">
        <v>899</v>
      </c>
      <c r="C122" s="1053"/>
      <c r="D122" s="20"/>
      <c r="E122" s="728"/>
    </row>
    <row r="123" spans="1:5" ht="15" hidden="1" customHeight="1" outlineLevel="1">
      <c r="A123" s="1050"/>
      <c r="B123" s="1052" t="s">
        <v>898</v>
      </c>
      <c r="C123" s="1053"/>
      <c r="D123" s="20"/>
      <c r="E123" s="728"/>
    </row>
    <row r="124" spans="1:5" ht="15" hidden="1" customHeight="1" outlineLevel="1">
      <c r="A124" s="1050"/>
      <c r="B124" s="1052" t="s">
        <v>897</v>
      </c>
      <c r="C124" s="1053"/>
      <c r="D124" s="20"/>
      <c r="E124" s="728"/>
    </row>
    <row r="125" spans="1:5" ht="30" hidden="1" customHeight="1" outlineLevel="1">
      <c r="A125" s="1050"/>
      <c r="B125" s="1052" t="s">
        <v>896</v>
      </c>
      <c r="C125" s="1053"/>
      <c r="D125" s="264"/>
      <c r="E125" s="728"/>
    </row>
    <row r="126" spans="1:5" ht="30" hidden="1" customHeight="1" outlineLevel="1" thickBot="1">
      <c r="A126" s="1051"/>
      <c r="B126" s="1047" t="s">
        <v>895</v>
      </c>
      <c r="C126" s="1048"/>
      <c r="D126" s="272"/>
      <c r="E126" s="729"/>
    </row>
    <row r="127" spans="1:5" hidden="1" outlineLevel="1">
      <c r="A127" s="1049" t="s">
        <v>901</v>
      </c>
      <c r="B127" s="1056" t="s">
        <v>24</v>
      </c>
      <c r="C127" s="1057"/>
      <c r="D127" s="205"/>
      <c r="E127" s="727" t="s">
        <v>900</v>
      </c>
    </row>
    <row r="128" spans="1:5" ht="15" hidden="1" customHeight="1" outlineLevel="1">
      <c r="A128" s="1050"/>
      <c r="B128" s="1052" t="s">
        <v>899</v>
      </c>
      <c r="C128" s="1053"/>
      <c r="D128" s="20"/>
      <c r="E128" s="728"/>
    </row>
    <row r="129" spans="1:5" ht="15" hidden="1" customHeight="1" outlineLevel="1">
      <c r="A129" s="1050"/>
      <c r="B129" s="1052" t="s">
        <v>898</v>
      </c>
      <c r="C129" s="1053"/>
      <c r="D129" s="20"/>
      <c r="E129" s="728"/>
    </row>
    <row r="130" spans="1:5" ht="15" hidden="1" customHeight="1" outlineLevel="1">
      <c r="A130" s="1050"/>
      <c r="B130" s="1052" t="s">
        <v>897</v>
      </c>
      <c r="C130" s="1053"/>
      <c r="D130" s="20"/>
      <c r="E130" s="728"/>
    </row>
    <row r="131" spans="1:5" ht="30" hidden="1" customHeight="1" outlineLevel="1">
      <c r="A131" s="1050"/>
      <c r="B131" s="1052" t="s">
        <v>896</v>
      </c>
      <c r="C131" s="1053"/>
      <c r="D131" s="264"/>
      <c r="E131" s="728"/>
    </row>
    <row r="132" spans="1:5" ht="30" hidden="1" customHeight="1" outlineLevel="1" thickBot="1">
      <c r="A132" s="1051"/>
      <c r="B132" s="1047" t="s">
        <v>895</v>
      </c>
      <c r="C132" s="1048"/>
      <c r="D132" s="272"/>
      <c r="E132" s="729"/>
    </row>
    <row r="133" spans="1:5" hidden="1" outlineLevel="1">
      <c r="A133" s="1049" t="s">
        <v>901</v>
      </c>
      <c r="B133" s="1056" t="s">
        <v>24</v>
      </c>
      <c r="C133" s="1057"/>
      <c r="D133" s="205"/>
      <c r="E133" s="727" t="s">
        <v>900</v>
      </c>
    </row>
    <row r="134" spans="1:5" ht="15" hidden="1" customHeight="1" outlineLevel="1">
      <c r="A134" s="1050"/>
      <c r="B134" s="1052" t="s">
        <v>899</v>
      </c>
      <c r="C134" s="1053"/>
      <c r="D134" s="20"/>
      <c r="E134" s="728"/>
    </row>
    <row r="135" spans="1:5" ht="15" hidden="1" customHeight="1" outlineLevel="1">
      <c r="A135" s="1050"/>
      <c r="B135" s="1052" t="s">
        <v>898</v>
      </c>
      <c r="C135" s="1053"/>
      <c r="D135" s="20"/>
      <c r="E135" s="728"/>
    </row>
    <row r="136" spans="1:5" ht="15" hidden="1" customHeight="1" outlineLevel="1">
      <c r="A136" s="1050"/>
      <c r="B136" s="1052" t="s">
        <v>897</v>
      </c>
      <c r="C136" s="1053"/>
      <c r="D136" s="20"/>
      <c r="E136" s="728"/>
    </row>
    <row r="137" spans="1:5" ht="30" hidden="1" customHeight="1" outlineLevel="1">
      <c r="A137" s="1050"/>
      <c r="B137" s="1052" t="s">
        <v>896</v>
      </c>
      <c r="C137" s="1053"/>
      <c r="D137" s="264"/>
      <c r="E137" s="728"/>
    </row>
    <row r="138" spans="1:5" ht="30" hidden="1" customHeight="1" outlineLevel="1" thickBot="1">
      <c r="A138" s="1051"/>
      <c r="B138" s="1047" t="s">
        <v>895</v>
      </c>
      <c r="C138" s="1048"/>
      <c r="D138" s="272"/>
      <c r="E138" s="729"/>
    </row>
    <row r="139" spans="1:5" hidden="1" outlineLevel="1">
      <c r="A139" s="1049" t="s">
        <v>901</v>
      </c>
      <c r="B139" s="1056" t="s">
        <v>24</v>
      </c>
      <c r="C139" s="1057"/>
      <c r="D139" s="205"/>
      <c r="E139" s="727" t="s">
        <v>900</v>
      </c>
    </row>
    <row r="140" spans="1:5" ht="15" hidden="1" customHeight="1" outlineLevel="1">
      <c r="A140" s="1050"/>
      <c r="B140" s="1052" t="s">
        <v>899</v>
      </c>
      <c r="C140" s="1053"/>
      <c r="D140" s="20"/>
      <c r="E140" s="728"/>
    </row>
    <row r="141" spans="1:5" ht="15" hidden="1" customHeight="1" outlineLevel="1">
      <c r="A141" s="1050"/>
      <c r="B141" s="1052" t="s">
        <v>898</v>
      </c>
      <c r="C141" s="1053"/>
      <c r="D141" s="20"/>
      <c r="E141" s="728"/>
    </row>
    <row r="142" spans="1:5" ht="15" hidden="1" customHeight="1" outlineLevel="1">
      <c r="A142" s="1050"/>
      <c r="B142" s="1052" t="s">
        <v>897</v>
      </c>
      <c r="C142" s="1053"/>
      <c r="D142" s="20"/>
      <c r="E142" s="728"/>
    </row>
    <row r="143" spans="1:5" ht="30" hidden="1" customHeight="1" outlineLevel="1">
      <c r="A143" s="1050"/>
      <c r="B143" s="1052" t="s">
        <v>896</v>
      </c>
      <c r="C143" s="1053"/>
      <c r="D143" s="264"/>
      <c r="E143" s="728"/>
    </row>
    <row r="144" spans="1:5" ht="30" hidden="1" customHeight="1" outlineLevel="1" thickBot="1">
      <c r="A144" s="1051"/>
      <c r="B144" s="1047" t="s">
        <v>895</v>
      </c>
      <c r="C144" s="1048"/>
      <c r="D144" s="272"/>
      <c r="E144" s="729"/>
    </row>
    <row r="145" spans="1:5" hidden="1" outlineLevel="1">
      <c r="A145" s="1049" t="s">
        <v>901</v>
      </c>
      <c r="B145" s="1056" t="s">
        <v>24</v>
      </c>
      <c r="C145" s="1057"/>
      <c r="D145" s="205"/>
      <c r="E145" s="727" t="s">
        <v>900</v>
      </c>
    </row>
    <row r="146" spans="1:5" ht="15" hidden="1" customHeight="1" outlineLevel="1">
      <c r="A146" s="1050"/>
      <c r="B146" s="1052" t="s">
        <v>899</v>
      </c>
      <c r="C146" s="1053"/>
      <c r="D146" s="20"/>
      <c r="E146" s="728"/>
    </row>
    <row r="147" spans="1:5" ht="15" hidden="1" customHeight="1" outlineLevel="1">
      <c r="A147" s="1050"/>
      <c r="B147" s="1052" t="s">
        <v>898</v>
      </c>
      <c r="C147" s="1053"/>
      <c r="D147" s="20"/>
      <c r="E147" s="728"/>
    </row>
    <row r="148" spans="1:5" ht="15" hidden="1" customHeight="1" outlineLevel="1">
      <c r="A148" s="1050"/>
      <c r="B148" s="1052" t="s">
        <v>897</v>
      </c>
      <c r="C148" s="1053"/>
      <c r="D148" s="20"/>
      <c r="E148" s="728"/>
    </row>
    <row r="149" spans="1:5" ht="30" hidden="1" customHeight="1" outlineLevel="1">
      <c r="A149" s="1050"/>
      <c r="B149" s="1052" t="s">
        <v>896</v>
      </c>
      <c r="C149" s="1053"/>
      <c r="D149" s="264"/>
      <c r="E149" s="728"/>
    </row>
    <row r="150" spans="1:5" ht="30" hidden="1" customHeight="1" outlineLevel="1" thickBot="1">
      <c r="A150" s="1051"/>
      <c r="B150" s="1047" t="s">
        <v>895</v>
      </c>
      <c r="C150" s="1048"/>
      <c r="D150" s="272"/>
      <c r="E150" s="729"/>
    </row>
    <row r="151" spans="1:5" hidden="1" outlineLevel="1">
      <c r="A151" s="1049" t="s">
        <v>901</v>
      </c>
      <c r="B151" s="1056" t="s">
        <v>24</v>
      </c>
      <c r="C151" s="1057"/>
      <c r="D151" s="205"/>
      <c r="E151" s="727" t="s">
        <v>900</v>
      </c>
    </row>
    <row r="152" spans="1:5" ht="15" hidden="1" customHeight="1" outlineLevel="1">
      <c r="A152" s="1050"/>
      <c r="B152" s="1052" t="s">
        <v>899</v>
      </c>
      <c r="C152" s="1053"/>
      <c r="D152" s="20"/>
      <c r="E152" s="728"/>
    </row>
    <row r="153" spans="1:5" ht="15" hidden="1" customHeight="1" outlineLevel="1">
      <c r="A153" s="1050"/>
      <c r="B153" s="1052" t="s">
        <v>898</v>
      </c>
      <c r="C153" s="1053"/>
      <c r="D153" s="20"/>
      <c r="E153" s="728"/>
    </row>
    <row r="154" spans="1:5" ht="15" hidden="1" customHeight="1" outlineLevel="1">
      <c r="A154" s="1050"/>
      <c r="B154" s="1052" t="s">
        <v>897</v>
      </c>
      <c r="C154" s="1053"/>
      <c r="D154" s="20"/>
      <c r="E154" s="728"/>
    </row>
    <row r="155" spans="1:5" ht="30" hidden="1" customHeight="1" outlineLevel="1">
      <c r="A155" s="1050"/>
      <c r="B155" s="1052" t="s">
        <v>896</v>
      </c>
      <c r="C155" s="1053"/>
      <c r="D155" s="264"/>
      <c r="E155" s="728"/>
    </row>
    <row r="156" spans="1:5" ht="30" hidden="1" customHeight="1" outlineLevel="1" thickBot="1">
      <c r="A156" s="1051"/>
      <c r="B156" s="1047" t="s">
        <v>895</v>
      </c>
      <c r="C156" s="1048"/>
      <c r="D156" s="272"/>
      <c r="E156" s="729"/>
    </row>
    <row r="157" spans="1:5" hidden="1" outlineLevel="1">
      <c r="A157" s="1049" t="s">
        <v>901</v>
      </c>
      <c r="B157" s="1056" t="s">
        <v>24</v>
      </c>
      <c r="C157" s="1057"/>
      <c r="D157" s="205"/>
      <c r="E157" s="727" t="s">
        <v>900</v>
      </c>
    </row>
    <row r="158" spans="1:5" ht="15" hidden="1" customHeight="1" outlineLevel="1">
      <c r="A158" s="1050"/>
      <c r="B158" s="1052" t="s">
        <v>899</v>
      </c>
      <c r="C158" s="1053"/>
      <c r="D158" s="20"/>
      <c r="E158" s="728"/>
    </row>
    <row r="159" spans="1:5" ht="15" hidden="1" customHeight="1" outlineLevel="1">
      <c r="A159" s="1050"/>
      <c r="B159" s="1052" t="s">
        <v>898</v>
      </c>
      <c r="C159" s="1053"/>
      <c r="D159" s="20"/>
      <c r="E159" s="728"/>
    </row>
    <row r="160" spans="1:5" ht="15" hidden="1" customHeight="1" outlineLevel="1">
      <c r="A160" s="1050"/>
      <c r="B160" s="1052" t="s">
        <v>897</v>
      </c>
      <c r="C160" s="1053"/>
      <c r="D160" s="20"/>
      <c r="E160" s="728"/>
    </row>
    <row r="161" spans="1:5" ht="30" hidden="1" customHeight="1" outlineLevel="1">
      <c r="A161" s="1050"/>
      <c r="B161" s="1052" t="s">
        <v>896</v>
      </c>
      <c r="C161" s="1053"/>
      <c r="D161" s="264"/>
      <c r="E161" s="728"/>
    </row>
    <row r="162" spans="1:5" ht="30" hidden="1" customHeight="1" outlineLevel="1" thickBot="1">
      <c r="A162" s="1051"/>
      <c r="B162" s="1047" t="s">
        <v>895</v>
      </c>
      <c r="C162" s="1048"/>
      <c r="D162" s="272"/>
      <c r="E162" s="729"/>
    </row>
    <row r="163" spans="1:5" hidden="1" outlineLevel="1">
      <c r="A163" s="1049" t="s">
        <v>901</v>
      </c>
      <c r="B163" s="1056" t="s">
        <v>24</v>
      </c>
      <c r="C163" s="1057"/>
      <c r="D163" s="205"/>
      <c r="E163" s="727" t="s">
        <v>900</v>
      </c>
    </row>
    <row r="164" spans="1:5" ht="15" hidden="1" customHeight="1" outlineLevel="1">
      <c r="A164" s="1050"/>
      <c r="B164" s="1052" t="s">
        <v>899</v>
      </c>
      <c r="C164" s="1053"/>
      <c r="D164" s="20"/>
      <c r="E164" s="728"/>
    </row>
    <row r="165" spans="1:5" ht="15" hidden="1" customHeight="1" outlineLevel="1">
      <c r="A165" s="1050"/>
      <c r="B165" s="1052" t="s">
        <v>898</v>
      </c>
      <c r="C165" s="1053"/>
      <c r="D165" s="20"/>
      <c r="E165" s="728"/>
    </row>
    <row r="166" spans="1:5" ht="15" hidden="1" customHeight="1" outlineLevel="1">
      <c r="A166" s="1050"/>
      <c r="B166" s="1052" t="s">
        <v>897</v>
      </c>
      <c r="C166" s="1053"/>
      <c r="D166" s="20"/>
      <c r="E166" s="728"/>
    </row>
    <row r="167" spans="1:5" ht="30" hidden="1" customHeight="1" outlineLevel="1">
      <c r="A167" s="1050"/>
      <c r="B167" s="1052" t="s">
        <v>896</v>
      </c>
      <c r="C167" s="1053"/>
      <c r="D167" s="264"/>
      <c r="E167" s="728"/>
    </row>
    <row r="168" spans="1:5" ht="30" hidden="1" customHeight="1" outlineLevel="1" thickBot="1">
      <c r="A168" s="1051"/>
      <c r="B168" s="1047" t="s">
        <v>895</v>
      </c>
      <c r="C168" s="1048"/>
      <c r="D168" s="272"/>
      <c r="E168" s="729"/>
    </row>
    <row r="169" spans="1:5" hidden="1" outlineLevel="1">
      <c r="A169" s="1049" t="s">
        <v>901</v>
      </c>
      <c r="B169" s="1056" t="s">
        <v>24</v>
      </c>
      <c r="C169" s="1057"/>
      <c r="D169" s="205"/>
      <c r="E169" s="727" t="s">
        <v>900</v>
      </c>
    </row>
    <row r="170" spans="1:5" ht="15" hidden="1" customHeight="1" outlineLevel="1">
      <c r="A170" s="1050"/>
      <c r="B170" s="1052" t="s">
        <v>899</v>
      </c>
      <c r="C170" s="1053"/>
      <c r="D170" s="20"/>
      <c r="E170" s="728"/>
    </row>
    <row r="171" spans="1:5" ht="15" hidden="1" customHeight="1" outlineLevel="1">
      <c r="A171" s="1050"/>
      <c r="B171" s="1052" t="s">
        <v>898</v>
      </c>
      <c r="C171" s="1053"/>
      <c r="D171" s="20"/>
      <c r="E171" s="728"/>
    </row>
    <row r="172" spans="1:5" ht="15" hidden="1" customHeight="1" outlineLevel="1">
      <c r="A172" s="1050"/>
      <c r="B172" s="1052" t="s">
        <v>897</v>
      </c>
      <c r="C172" s="1053"/>
      <c r="D172" s="20"/>
      <c r="E172" s="728"/>
    </row>
    <row r="173" spans="1:5" ht="30" hidden="1" customHeight="1" outlineLevel="1">
      <c r="A173" s="1050"/>
      <c r="B173" s="1052" t="s">
        <v>896</v>
      </c>
      <c r="C173" s="1053"/>
      <c r="D173" s="264"/>
      <c r="E173" s="728"/>
    </row>
    <row r="174" spans="1:5" ht="30" hidden="1" customHeight="1" outlineLevel="1" thickBot="1">
      <c r="A174" s="1051"/>
      <c r="B174" s="1047" t="s">
        <v>895</v>
      </c>
      <c r="C174" s="1048"/>
      <c r="D174" s="272"/>
      <c r="E174" s="729"/>
    </row>
    <row r="175" spans="1:5" hidden="1" outlineLevel="1">
      <c r="A175" s="1049" t="s">
        <v>901</v>
      </c>
      <c r="B175" s="1056" t="s">
        <v>24</v>
      </c>
      <c r="C175" s="1057"/>
      <c r="D175" s="205"/>
      <c r="E175" s="727" t="s">
        <v>900</v>
      </c>
    </row>
    <row r="176" spans="1:5" ht="15" hidden="1" customHeight="1" outlineLevel="1">
      <c r="A176" s="1050"/>
      <c r="B176" s="1052" t="s">
        <v>899</v>
      </c>
      <c r="C176" s="1053"/>
      <c r="D176" s="20"/>
      <c r="E176" s="728"/>
    </row>
    <row r="177" spans="1:5" ht="15" hidden="1" customHeight="1" outlineLevel="1">
      <c r="A177" s="1050"/>
      <c r="B177" s="1052" t="s">
        <v>898</v>
      </c>
      <c r="C177" s="1053"/>
      <c r="D177" s="20"/>
      <c r="E177" s="728"/>
    </row>
    <row r="178" spans="1:5" ht="15" hidden="1" customHeight="1" outlineLevel="1">
      <c r="A178" s="1050"/>
      <c r="B178" s="1052" t="s">
        <v>897</v>
      </c>
      <c r="C178" s="1053"/>
      <c r="D178" s="20"/>
      <c r="E178" s="728"/>
    </row>
    <row r="179" spans="1:5" ht="30" hidden="1" customHeight="1" outlineLevel="1">
      <c r="A179" s="1050"/>
      <c r="B179" s="1052" t="s">
        <v>896</v>
      </c>
      <c r="C179" s="1053"/>
      <c r="D179" s="264"/>
      <c r="E179" s="728"/>
    </row>
    <row r="180" spans="1:5" ht="30" hidden="1" customHeight="1" outlineLevel="1" thickBot="1">
      <c r="A180" s="1051"/>
      <c r="B180" s="1047" t="s">
        <v>895</v>
      </c>
      <c r="C180" s="1048"/>
      <c r="D180" s="272"/>
      <c r="E180" s="729"/>
    </row>
    <row r="181" spans="1:5" hidden="1" outlineLevel="1">
      <c r="A181" s="1049" t="s">
        <v>901</v>
      </c>
      <c r="B181" s="1056" t="s">
        <v>24</v>
      </c>
      <c r="C181" s="1057"/>
      <c r="D181" s="205"/>
      <c r="E181" s="727" t="s">
        <v>900</v>
      </c>
    </row>
    <row r="182" spans="1:5" ht="15" hidden="1" customHeight="1" outlineLevel="1">
      <c r="A182" s="1050"/>
      <c r="B182" s="1052" t="s">
        <v>899</v>
      </c>
      <c r="C182" s="1053"/>
      <c r="D182" s="20"/>
      <c r="E182" s="728"/>
    </row>
    <row r="183" spans="1:5" ht="15" hidden="1" customHeight="1" outlineLevel="1">
      <c r="A183" s="1050"/>
      <c r="B183" s="1052" t="s">
        <v>898</v>
      </c>
      <c r="C183" s="1053"/>
      <c r="D183" s="20"/>
      <c r="E183" s="728"/>
    </row>
    <row r="184" spans="1:5" ht="15" hidden="1" customHeight="1" outlineLevel="1">
      <c r="A184" s="1050"/>
      <c r="B184" s="1052" t="s">
        <v>897</v>
      </c>
      <c r="C184" s="1053"/>
      <c r="D184" s="20"/>
      <c r="E184" s="728"/>
    </row>
    <row r="185" spans="1:5" ht="30" hidden="1" customHeight="1" outlineLevel="1">
      <c r="A185" s="1050"/>
      <c r="B185" s="1052" t="s">
        <v>896</v>
      </c>
      <c r="C185" s="1053"/>
      <c r="D185" s="264"/>
      <c r="E185" s="728"/>
    </row>
    <row r="186" spans="1:5" ht="30" hidden="1" customHeight="1" outlineLevel="1" thickBot="1">
      <c r="A186" s="1051"/>
      <c r="B186" s="1047" t="s">
        <v>895</v>
      </c>
      <c r="C186" s="1048"/>
      <c r="D186" s="272"/>
      <c r="E186" s="729"/>
    </row>
    <row r="187" spans="1:5" hidden="1" outlineLevel="1">
      <c r="A187" s="1049" t="s">
        <v>901</v>
      </c>
      <c r="B187" s="1056" t="s">
        <v>24</v>
      </c>
      <c r="C187" s="1057"/>
      <c r="D187" s="205"/>
      <c r="E187" s="727" t="s">
        <v>900</v>
      </c>
    </row>
    <row r="188" spans="1:5" ht="15" hidden="1" customHeight="1" outlineLevel="1">
      <c r="A188" s="1050"/>
      <c r="B188" s="1052" t="s">
        <v>899</v>
      </c>
      <c r="C188" s="1053"/>
      <c r="D188" s="20"/>
      <c r="E188" s="728"/>
    </row>
    <row r="189" spans="1:5" ht="15" hidden="1" customHeight="1" outlineLevel="1">
      <c r="A189" s="1050"/>
      <c r="B189" s="1052" t="s">
        <v>898</v>
      </c>
      <c r="C189" s="1053"/>
      <c r="D189" s="20"/>
      <c r="E189" s="728"/>
    </row>
    <row r="190" spans="1:5" ht="15" hidden="1" customHeight="1" outlineLevel="1">
      <c r="A190" s="1050"/>
      <c r="B190" s="1052" t="s">
        <v>897</v>
      </c>
      <c r="C190" s="1053"/>
      <c r="D190" s="20"/>
      <c r="E190" s="728"/>
    </row>
    <row r="191" spans="1:5" ht="30" hidden="1" customHeight="1" outlineLevel="1">
      <c r="A191" s="1050"/>
      <c r="B191" s="1052" t="s">
        <v>896</v>
      </c>
      <c r="C191" s="1053"/>
      <c r="D191" s="264"/>
      <c r="E191" s="728"/>
    </row>
    <row r="192" spans="1:5" ht="30" hidden="1" customHeight="1" outlineLevel="1" thickBot="1">
      <c r="A192" s="1051"/>
      <c r="B192" s="1047" t="s">
        <v>895</v>
      </c>
      <c r="C192" s="1048"/>
      <c r="D192" s="272"/>
      <c r="E192" s="729"/>
    </row>
    <row r="193" spans="1:5" hidden="1" outlineLevel="1">
      <c r="A193" s="1049" t="s">
        <v>901</v>
      </c>
      <c r="B193" s="1056" t="s">
        <v>24</v>
      </c>
      <c r="C193" s="1057"/>
      <c r="D193" s="205"/>
      <c r="E193" s="727" t="s">
        <v>900</v>
      </c>
    </row>
    <row r="194" spans="1:5" ht="15" hidden="1" customHeight="1" outlineLevel="1">
      <c r="A194" s="1050"/>
      <c r="B194" s="1052" t="s">
        <v>899</v>
      </c>
      <c r="C194" s="1053"/>
      <c r="D194" s="20"/>
      <c r="E194" s="728"/>
    </row>
    <row r="195" spans="1:5" ht="15" hidden="1" customHeight="1" outlineLevel="1">
      <c r="A195" s="1050"/>
      <c r="B195" s="1052" t="s">
        <v>898</v>
      </c>
      <c r="C195" s="1053"/>
      <c r="D195" s="20"/>
      <c r="E195" s="728"/>
    </row>
    <row r="196" spans="1:5" ht="15" hidden="1" customHeight="1" outlineLevel="1">
      <c r="A196" s="1050"/>
      <c r="B196" s="1052" t="s">
        <v>897</v>
      </c>
      <c r="C196" s="1053"/>
      <c r="D196" s="20"/>
      <c r="E196" s="728"/>
    </row>
    <row r="197" spans="1:5" ht="30" hidden="1" customHeight="1" outlineLevel="1">
      <c r="A197" s="1050"/>
      <c r="B197" s="1052" t="s">
        <v>896</v>
      </c>
      <c r="C197" s="1053"/>
      <c r="D197" s="264"/>
      <c r="E197" s="728"/>
    </row>
    <row r="198" spans="1:5" ht="30" hidden="1" customHeight="1" outlineLevel="1" thickBot="1">
      <c r="A198" s="1051"/>
      <c r="B198" s="1047" t="s">
        <v>895</v>
      </c>
      <c r="C198" s="1048"/>
      <c r="D198" s="272"/>
      <c r="E198" s="729"/>
    </row>
    <row r="199" spans="1:5" hidden="1" outlineLevel="1">
      <c r="A199" s="1049" t="s">
        <v>901</v>
      </c>
      <c r="B199" s="1056" t="s">
        <v>24</v>
      </c>
      <c r="C199" s="1057"/>
      <c r="D199" s="205"/>
      <c r="E199" s="727" t="s">
        <v>900</v>
      </c>
    </row>
    <row r="200" spans="1:5" ht="15" hidden="1" customHeight="1" outlineLevel="1">
      <c r="A200" s="1050"/>
      <c r="B200" s="1052" t="s">
        <v>899</v>
      </c>
      <c r="C200" s="1053"/>
      <c r="D200" s="20"/>
      <c r="E200" s="728"/>
    </row>
    <row r="201" spans="1:5" ht="15" hidden="1" customHeight="1" outlineLevel="1">
      <c r="A201" s="1050"/>
      <c r="B201" s="1052" t="s">
        <v>898</v>
      </c>
      <c r="C201" s="1053"/>
      <c r="D201" s="20"/>
      <c r="E201" s="728"/>
    </row>
    <row r="202" spans="1:5" ht="15" hidden="1" customHeight="1" outlineLevel="1">
      <c r="A202" s="1050"/>
      <c r="B202" s="1052" t="s">
        <v>897</v>
      </c>
      <c r="C202" s="1053"/>
      <c r="D202" s="20"/>
      <c r="E202" s="728"/>
    </row>
    <row r="203" spans="1:5" ht="30" hidden="1" customHeight="1" outlineLevel="1">
      <c r="A203" s="1050"/>
      <c r="B203" s="1052" t="s">
        <v>896</v>
      </c>
      <c r="C203" s="1053"/>
      <c r="D203" s="264"/>
      <c r="E203" s="728"/>
    </row>
    <row r="204" spans="1:5" ht="30" hidden="1" customHeight="1" outlineLevel="1" thickBot="1">
      <c r="A204" s="1051"/>
      <c r="B204" s="1047" t="s">
        <v>895</v>
      </c>
      <c r="C204" s="1048"/>
      <c r="D204" s="272"/>
      <c r="E204" s="729"/>
    </row>
    <row r="205" spans="1:5" hidden="1" outlineLevel="1">
      <c r="A205" s="1049" t="s">
        <v>901</v>
      </c>
      <c r="B205" s="1056" t="s">
        <v>24</v>
      </c>
      <c r="C205" s="1057"/>
      <c r="D205" s="205"/>
      <c r="E205" s="727" t="s">
        <v>900</v>
      </c>
    </row>
    <row r="206" spans="1:5" ht="15" hidden="1" customHeight="1" outlineLevel="1">
      <c r="A206" s="1050"/>
      <c r="B206" s="1052" t="s">
        <v>899</v>
      </c>
      <c r="C206" s="1053"/>
      <c r="D206" s="20"/>
      <c r="E206" s="728"/>
    </row>
    <row r="207" spans="1:5" ht="15" hidden="1" customHeight="1" outlineLevel="1">
      <c r="A207" s="1050"/>
      <c r="B207" s="1052" t="s">
        <v>898</v>
      </c>
      <c r="C207" s="1053"/>
      <c r="D207" s="20"/>
      <c r="E207" s="728"/>
    </row>
    <row r="208" spans="1:5" ht="15" hidden="1" customHeight="1" outlineLevel="1">
      <c r="A208" s="1050"/>
      <c r="B208" s="1052" t="s">
        <v>897</v>
      </c>
      <c r="C208" s="1053"/>
      <c r="D208" s="20"/>
      <c r="E208" s="728"/>
    </row>
    <row r="209" spans="1:5" ht="30" hidden="1" customHeight="1" outlineLevel="1">
      <c r="A209" s="1050"/>
      <c r="B209" s="1052" t="s">
        <v>896</v>
      </c>
      <c r="C209" s="1053"/>
      <c r="D209" s="264"/>
      <c r="E209" s="728"/>
    </row>
    <row r="210" spans="1:5" ht="30" hidden="1" customHeight="1" outlineLevel="1" thickBot="1">
      <c r="A210" s="1051"/>
      <c r="B210" s="1047" t="s">
        <v>895</v>
      </c>
      <c r="C210" s="1048"/>
      <c r="D210" s="272"/>
      <c r="E210" s="729"/>
    </row>
    <row r="211" spans="1:5" hidden="1" outlineLevel="1">
      <c r="A211" s="1049" t="s">
        <v>901</v>
      </c>
      <c r="B211" s="1056" t="s">
        <v>24</v>
      </c>
      <c r="C211" s="1057"/>
      <c r="D211" s="205"/>
      <c r="E211" s="727" t="s">
        <v>900</v>
      </c>
    </row>
    <row r="212" spans="1:5" ht="15" hidden="1" customHeight="1" outlineLevel="1">
      <c r="A212" s="1050"/>
      <c r="B212" s="1052" t="s">
        <v>899</v>
      </c>
      <c r="C212" s="1053"/>
      <c r="D212" s="20"/>
      <c r="E212" s="728"/>
    </row>
    <row r="213" spans="1:5" ht="15" hidden="1" customHeight="1" outlineLevel="1">
      <c r="A213" s="1050"/>
      <c r="B213" s="1052" t="s">
        <v>898</v>
      </c>
      <c r="C213" s="1053"/>
      <c r="D213" s="20"/>
      <c r="E213" s="728"/>
    </row>
    <row r="214" spans="1:5" ht="15" hidden="1" customHeight="1" outlineLevel="1">
      <c r="A214" s="1050"/>
      <c r="B214" s="1052" t="s">
        <v>897</v>
      </c>
      <c r="C214" s="1053"/>
      <c r="D214" s="20"/>
      <c r="E214" s="728"/>
    </row>
    <row r="215" spans="1:5" ht="30" hidden="1" customHeight="1" outlineLevel="1">
      <c r="A215" s="1050"/>
      <c r="B215" s="1052" t="s">
        <v>896</v>
      </c>
      <c r="C215" s="1053"/>
      <c r="D215" s="264"/>
      <c r="E215" s="728"/>
    </row>
    <row r="216" spans="1:5" ht="30" hidden="1" customHeight="1" outlineLevel="1" thickBot="1">
      <c r="A216" s="1051"/>
      <c r="B216" s="1047" t="s">
        <v>895</v>
      </c>
      <c r="C216" s="1048"/>
      <c r="D216" s="272"/>
      <c r="E216" s="729"/>
    </row>
    <row r="217" spans="1:5" hidden="1" outlineLevel="1">
      <c r="A217" s="1049" t="s">
        <v>901</v>
      </c>
      <c r="B217" s="1056" t="s">
        <v>24</v>
      </c>
      <c r="C217" s="1057"/>
      <c r="D217" s="205"/>
      <c r="E217" s="727" t="s">
        <v>900</v>
      </c>
    </row>
    <row r="218" spans="1:5" ht="15" hidden="1" customHeight="1" outlineLevel="1">
      <c r="A218" s="1050"/>
      <c r="B218" s="1052" t="s">
        <v>899</v>
      </c>
      <c r="C218" s="1053"/>
      <c r="D218" s="20"/>
      <c r="E218" s="728"/>
    </row>
    <row r="219" spans="1:5" ht="15" hidden="1" customHeight="1" outlineLevel="1">
      <c r="A219" s="1050"/>
      <c r="B219" s="1052" t="s">
        <v>898</v>
      </c>
      <c r="C219" s="1053"/>
      <c r="D219" s="20"/>
      <c r="E219" s="728"/>
    </row>
    <row r="220" spans="1:5" ht="15" hidden="1" customHeight="1" outlineLevel="1">
      <c r="A220" s="1050"/>
      <c r="B220" s="1052" t="s">
        <v>897</v>
      </c>
      <c r="C220" s="1053"/>
      <c r="D220" s="20"/>
      <c r="E220" s="728"/>
    </row>
    <row r="221" spans="1:5" ht="30" hidden="1" customHeight="1" outlineLevel="1">
      <c r="A221" s="1050"/>
      <c r="B221" s="1052" t="s">
        <v>896</v>
      </c>
      <c r="C221" s="1053"/>
      <c r="D221" s="264"/>
      <c r="E221" s="728"/>
    </row>
    <row r="222" spans="1:5" ht="30" hidden="1" customHeight="1" outlineLevel="1" thickBot="1">
      <c r="A222" s="1051"/>
      <c r="B222" s="1047" t="s">
        <v>895</v>
      </c>
      <c r="C222" s="1048"/>
      <c r="D222" s="272"/>
      <c r="E222" s="729"/>
    </row>
    <row r="223" spans="1:5" hidden="1" outlineLevel="1">
      <c r="A223" s="1049" t="s">
        <v>901</v>
      </c>
      <c r="B223" s="1056" t="s">
        <v>24</v>
      </c>
      <c r="C223" s="1057"/>
      <c r="D223" s="205"/>
      <c r="E223" s="727" t="s">
        <v>900</v>
      </c>
    </row>
    <row r="224" spans="1:5" ht="15" hidden="1" customHeight="1" outlineLevel="1">
      <c r="A224" s="1050"/>
      <c r="B224" s="1052" t="s">
        <v>899</v>
      </c>
      <c r="C224" s="1053"/>
      <c r="D224" s="20"/>
      <c r="E224" s="728"/>
    </row>
    <row r="225" spans="1:5" ht="15" hidden="1" customHeight="1" outlineLevel="1">
      <c r="A225" s="1050"/>
      <c r="B225" s="1052" t="s">
        <v>898</v>
      </c>
      <c r="C225" s="1053"/>
      <c r="D225" s="20"/>
      <c r="E225" s="728"/>
    </row>
    <row r="226" spans="1:5" ht="15" hidden="1" customHeight="1" outlineLevel="1">
      <c r="A226" s="1050"/>
      <c r="B226" s="1052" t="s">
        <v>897</v>
      </c>
      <c r="C226" s="1053"/>
      <c r="D226" s="20"/>
      <c r="E226" s="728"/>
    </row>
    <row r="227" spans="1:5" ht="30" hidden="1" customHeight="1" outlineLevel="1">
      <c r="A227" s="1050"/>
      <c r="B227" s="1052" t="s">
        <v>896</v>
      </c>
      <c r="C227" s="1053"/>
      <c r="D227" s="264"/>
      <c r="E227" s="728"/>
    </row>
    <row r="228" spans="1:5" ht="30" hidden="1" customHeight="1" outlineLevel="1" thickBot="1">
      <c r="A228" s="1051"/>
      <c r="B228" s="1047" t="s">
        <v>895</v>
      </c>
      <c r="C228" s="1048"/>
      <c r="D228" s="272"/>
      <c r="E228" s="729"/>
    </row>
    <row r="229" spans="1:5" hidden="1" outlineLevel="1">
      <c r="A229" s="1049" t="s">
        <v>901</v>
      </c>
      <c r="B229" s="1056" t="s">
        <v>24</v>
      </c>
      <c r="C229" s="1057"/>
      <c r="D229" s="205"/>
      <c r="E229" s="727" t="s">
        <v>900</v>
      </c>
    </row>
    <row r="230" spans="1:5" ht="15" hidden="1" customHeight="1" outlineLevel="1">
      <c r="A230" s="1050"/>
      <c r="B230" s="1052" t="s">
        <v>899</v>
      </c>
      <c r="C230" s="1053"/>
      <c r="D230" s="20"/>
      <c r="E230" s="728"/>
    </row>
    <row r="231" spans="1:5" ht="15" hidden="1" customHeight="1" outlineLevel="1">
      <c r="A231" s="1050"/>
      <c r="B231" s="1052" t="s">
        <v>898</v>
      </c>
      <c r="C231" s="1053"/>
      <c r="D231" s="20"/>
      <c r="E231" s="728"/>
    </row>
    <row r="232" spans="1:5" ht="15" hidden="1" customHeight="1" outlineLevel="1">
      <c r="A232" s="1050"/>
      <c r="B232" s="1052" t="s">
        <v>897</v>
      </c>
      <c r="C232" s="1053"/>
      <c r="D232" s="20"/>
      <c r="E232" s="728"/>
    </row>
    <row r="233" spans="1:5" ht="30" hidden="1" customHeight="1" outlineLevel="1">
      <c r="A233" s="1050"/>
      <c r="B233" s="1052" t="s">
        <v>896</v>
      </c>
      <c r="C233" s="1053"/>
      <c r="D233" s="264"/>
      <c r="E233" s="728"/>
    </row>
    <row r="234" spans="1:5" ht="30" hidden="1" customHeight="1" outlineLevel="1" thickBot="1">
      <c r="A234" s="1051"/>
      <c r="B234" s="1047" t="s">
        <v>895</v>
      </c>
      <c r="C234" s="1048"/>
      <c r="D234" s="272"/>
      <c r="E234" s="729"/>
    </row>
    <row r="235" spans="1:5" hidden="1" outlineLevel="1">
      <c r="A235" s="1049" t="s">
        <v>901</v>
      </c>
      <c r="B235" s="1056" t="s">
        <v>24</v>
      </c>
      <c r="C235" s="1057"/>
      <c r="D235" s="205"/>
      <c r="E235" s="727" t="s">
        <v>900</v>
      </c>
    </row>
    <row r="236" spans="1:5" ht="15" hidden="1" customHeight="1" outlineLevel="1">
      <c r="A236" s="1050"/>
      <c r="B236" s="1052" t="s">
        <v>899</v>
      </c>
      <c r="C236" s="1053"/>
      <c r="D236" s="20"/>
      <c r="E236" s="728"/>
    </row>
    <row r="237" spans="1:5" ht="15" hidden="1" customHeight="1" outlineLevel="1">
      <c r="A237" s="1050"/>
      <c r="B237" s="1052" t="s">
        <v>898</v>
      </c>
      <c r="C237" s="1053"/>
      <c r="D237" s="20"/>
      <c r="E237" s="728"/>
    </row>
    <row r="238" spans="1:5" ht="15" hidden="1" customHeight="1" outlineLevel="1">
      <c r="A238" s="1050"/>
      <c r="B238" s="1052" t="s">
        <v>897</v>
      </c>
      <c r="C238" s="1053"/>
      <c r="D238" s="20"/>
      <c r="E238" s="728"/>
    </row>
    <row r="239" spans="1:5" ht="30" hidden="1" customHeight="1" outlineLevel="1">
      <c r="A239" s="1050"/>
      <c r="B239" s="1052" t="s">
        <v>896</v>
      </c>
      <c r="C239" s="1053"/>
      <c r="D239" s="264"/>
      <c r="E239" s="728"/>
    </row>
    <row r="240" spans="1:5" ht="30" hidden="1" customHeight="1" outlineLevel="1" thickBot="1">
      <c r="A240" s="1051"/>
      <c r="B240" s="1047" t="s">
        <v>895</v>
      </c>
      <c r="C240" s="1048"/>
      <c r="D240" s="272"/>
      <c r="E240" s="729"/>
    </row>
    <row r="241" spans="1:5" hidden="1" outlineLevel="1">
      <c r="A241" s="1049" t="s">
        <v>901</v>
      </c>
      <c r="B241" s="1056" t="s">
        <v>24</v>
      </c>
      <c r="C241" s="1057"/>
      <c r="D241" s="205"/>
      <c r="E241" s="727" t="s">
        <v>900</v>
      </c>
    </row>
    <row r="242" spans="1:5" ht="15" hidden="1" customHeight="1" outlineLevel="1">
      <c r="A242" s="1050"/>
      <c r="B242" s="1052" t="s">
        <v>899</v>
      </c>
      <c r="C242" s="1053"/>
      <c r="D242" s="20"/>
      <c r="E242" s="728"/>
    </row>
    <row r="243" spans="1:5" ht="15" hidden="1" customHeight="1" outlineLevel="1">
      <c r="A243" s="1050"/>
      <c r="B243" s="1052" t="s">
        <v>898</v>
      </c>
      <c r="C243" s="1053"/>
      <c r="D243" s="20"/>
      <c r="E243" s="728"/>
    </row>
    <row r="244" spans="1:5" ht="15" hidden="1" customHeight="1" outlineLevel="1">
      <c r="A244" s="1050"/>
      <c r="B244" s="1052" t="s">
        <v>897</v>
      </c>
      <c r="C244" s="1053"/>
      <c r="D244" s="20"/>
      <c r="E244" s="728"/>
    </row>
    <row r="245" spans="1:5" ht="30" hidden="1" customHeight="1" outlineLevel="1">
      <c r="A245" s="1050"/>
      <c r="B245" s="1052" t="s">
        <v>896</v>
      </c>
      <c r="C245" s="1053"/>
      <c r="D245" s="264"/>
      <c r="E245" s="728"/>
    </row>
    <row r="246" spans="1:5" ht="30" hidden="1" customHeight="1" outlineLevel="1" thickBot="1">
      <c r="A246" s="1051"/>
      <c r="B246" s="1047" t="s">
        <v>895</v>
      </c>
      <c r="C246" s="1048"/>
      <c r="D246" s="272"/>
      <c r="E246" s="729"/>
    </row>
    <row r="247" spans="1:5" hidden="1" outlineLevel="1">
      <c r="A247" s="1049" t="s">
        <v>901</v>
      </c>
      <c r="B247" s="1056" t="s">
        <v>24</v>
      </c>
      <c r="C247" s="1057"/>
      <c r="D247" s="205"/>
      <c r="E247" s="727" t="s">
        <v>900</v>
      </c>
    </row>
    <row r="248" spans="1:5" ht="15" hidden="1" customHeight="1" outlineLevel="1">
      <c r="A248" s="1050"/>
      <c r="B248" s="1052" t="s">
        <v>899</v>
      </c>
      <c r="C248" s="1053"/>
      <c r="D248" s="20"/>
      <c r="E248" s="728"/>
    </row>
    <row r="249" spans="1:5" ht="15" hidden="1" customHeight="1" outlineLevel="1">
      <c r="A249" s="1050"/>
      <c r="B249" s="1052" t="s">
        <v>898</v>
      </c>
      <c r="C249" s="1053"/>
      <c r="D249" s="20"/>
      <c r="E249" s="728"/>
    </row>
    <row r="250" spans="1:5" ht="15" hidden="1" customHeight="1" outlineLevel="1">
      <c r="A250" s="1050"/>
      <c r="B250" s="1052" t="s">
        <v>897</v>
      </c>
      <c r="C250" s="1053"/>
      <c r="D250" s="20"/>
      <c r="E250" s="728"/>
    </row>
    <row r="251" spans="1:5" ht="30" hidden="1" customHeight="1" outlineLevel="1">
      <c r="A251" s="1050"/>
      <c r="B251" s="1052" t="s">
        <v>896</v>
      </c>
      <c r="C251" s="1053"/>
      <c r="D251" s="264"/>
      <c r="E251" s="728"/>
    </row>
    <row r="252" spans="1:5" ht="30" hidden="1" customHeight="1" outlineLevel="1" thickBot="1">
      <c r="A252" s="1051"/>
      <c r="B252" s="1047" t="s">
        <v>895</v>
      </c>
      <c r="C252" s="1048"/>
      <c r="D252" s="272"/>
      <c r="E252" s="729"/>
    </row>
    <row r="253" spans="1:5" hidden="1" outlineLevel="1">
      <c r="A253" s="1049" t="s">
        <v>901</v>
      </c>
      <c r="B253" s="1056" t="s">
        <v>24</v>
      </c>
      <c r="C253" s="1057"/>
      <c r="D253" s="205"/>
      <c r="E253" s="727" t="s">
        <v>900</v>
      </c>
    </row>
    <row r="254" spans="1:5" ht="15" hidden="1" customHeight="1" outlineLevel="1">
      <c r="A254" s="1050"/>
      <c r="B254" s="1052" t="s">
        <v>899</v>
      </c>
      <c r="C254" s="1053"/>
      <c r="D254" s="20"/>
      <c r="E254" s="728"/>
    </row>
    <row r="255" spans="1:5" ht="15" hidden="1" customHeight="1" outlineLevel="1">
      <c r="A255" s="1050"/>
      <c r="B255" s="1052" t="s">
        <v>898</v>
      </c>
      <c r="C255" s="1053"/>
      <c r="D255" s="20"/>
      <c r="E255" s="728"/>
    </row>
    <row r="256" spans="1:5" ht="15" hidden="1" customHeight="1" outlineLevel="1">
      <c r="A256" s="1050"/>
      <c r="B256" s="1052" t="s">
        <v>897</v>
      </c>
      <c r="C256" s="1053"/>
      <c r="D256" s="20"/>
      <c r="E256" s="728"/>
    </row>
    <row r="257" spans="1:5" ht="30" hidden="1" customHeight="1" outlineLevel="1">
      <c r="A257" s="1050"/>
      <c r="B257" s="1052" t="s">
        <v>896</v>
      </c>
      <c r="C257" s="1053"/>
      <c r="D257" s="264"/>
      <c r="E257" s="728"/>
    </row>
    <row r="258" spans="1:5" ht="30" hidden="1" customHeight="1" outlineLevel="1" thickBot="1">
      <c r="A258" s="1051"/>
      <c r="B258" s="1047" t="s">
        <v>895</v>
      </c>
      <c r="C258" s="1048"/>
      <c r="D258" s="272"/>
      <c r="E258" s="729"/>
    </row>
    <row r="259" spans="1:5" hidden="1" outlineLevel="1">
      <c r="A259" s="1049" t="s">
        <v>901</v>
      </c>
      <c r="B259" s="1056" t="s">
        <v>24</v>
      </c>
      <c r="C259" s="1057"/>
      <c r="D259" s="205"/>
      <c r="E259" s="727" t="s">
        <v>900</v>
      </c>
    </row>
    <row r="260" spans="1:5" ht="15" hidden="1" customHeight="1" outlineLevel="1">
      <c r="A260" s="1050"/>
      <c r="B260" s="1052" t="s">
        <v>899</v>
      </c>
      <c r="C260" s="1053"/>
      <c r="D260" s="20"/>
      <c r="E260" s="728"/>
    </row>
    <row r="261" spans="1:5" ht="15" hidden="1" customHeight="1" outlineLevel="1">
      <c r="A261" s="1050"/>
      <c r="B261" s="1052" t="s">
        <v>898</v>
      </c>
      <c r="C261" s="1053"/>
      <c r="D261" s="20"/>
      <c r="E261" s="728"/>
    </row>
    <row r="262" spans="1:5" ht="15" hidden="1" customHeight="1" outlineLevel="1">
      <c r="A262" s="1050"/>
      <c r="B262" s="1052" t="s">
        <v>897</v>
      </c>
      <c r="C262" s="1053"/>
      <c r="D262" s="20"/>
      <c r="E262" s="728"/>
    </row>
    <row r="263" spans="1:5" ht="30" hidden="1" customHeight="1" outlineLevel="1">
      <c r="A263" s="1050"/>
      <c r="B263" s="1052" t="s">
        <v>896</v>
      </c>
      <c r="C263" s="1053"/>
      <c r="D263" s="264"/>
      <c r="E263" s="728"/>
    </row>
    <row r="264" spans="1:5" ht="30" hidden="1" customHeight="1" outlineLevel="1" thickBot="1">
      <c r="A264" s="1051"/>
      <c r="B264" s="1047" t="s">
        <v>895</v>
      </c>
      <c r="C264" s="1048"/>
      <c r="D264" s="272"/>
      <c r="E264" s="729"/>
    </row>
    <row r="265" spans="1:5" hidden="1" outlineLevel="1">
      <c r="A265" s="1049" t="s">
        <v>901</v>
      </c>
      <c r="B265" s="1056" t="s">
        <v>24</v>
      </c>
      <c r="C265" s="1057"/>
      <c r="D265" s="205"/>
      <c r="E265" s="727" t="s">
        <v>900</v>
      </c>
    </row>
    <row r="266" spans="1:5" ht="15" hidden="1" customHeight="1" outlineLevel="1">
      <c r="A266" s="1050"/>
      <c r="B266" s="1052" t="s">
        <v>899</v>
      </c>
      <c r="C266" s="1053"/>
      <c r="D266" s="20"/>
      <c r="E266" s="728"/>
    </row>
    <row r="267" spans="1:5" ht="15" hidden="1" customHeight="1" outlineLevel="1">
      <c r="A267" s="1050"/>
      <c r="B267" s="1052" t="s">
        <v>898</v>
      </c>
      <c r="C267" s="1053"/>
      <c r="D267" s="20"/>
      <c r="E267" s="728"/>
    </row>
    <row r="268" spans="1:5" ht="15" hidden="1" customHeight="1" outlineLevel="1">
      <c r="A268" s="1050"/>
      <c r="B268" s="1052" t="s">
        <v>897</v>
      </c>
      <c r="C268" s="1053"/>
      <c r="D268" s="20"/>
      <c r="E268" s="728"/>
    </row>
    <row r="269" spans="1:5" ht="30" hidden="1" customHeight="1" outlineLevel="1">
      <c r="A269" s="1050"/>
      <c r="B269" s="1052" t="s">
        <v>896</v>
      </c>
      <c r="C269" s="1053"/>
      <c r="D269" s="264"/>
      <c r="E269" s="728"/>
    </row>
    <row r="270" spans="1:5" ht="30" hidden="1" customHeight="1" outlineLevel="1" thickBot="1">
      <c r="A270" s="1051"/>
      <c r="B270" s="1047" t="s">
        <v>895</v>
      </c>
      <c r="C270" s="1048"/>
      <c r="D270" s="272"/>
      <c r="E270" s="729"/>
    </row>
    <row r="271" spans="1:5" hidden="1" outlineLevel="1">
      <c r="A271" s="1049" t="s">
        <v>901</v>
      </c>
      <c r="B271" s="1056" t="s">
        <v>24</v>
      </c>
      <c r="C271" s="1057"/>
      <c r="D271" s="205"/>
      <c r="E271" s="727" t="s">
        <v>900</v>
      </c>
    </row>
    <row r="272" spans="1:5" ht="15" hidden="1" customHeight="1" outlineLevel="1">
      <c r="A272" s="1050"/>
      <c r="B272" s="1052" t="s">
        <v>899</v>
      </c>
      <c r="C272" s="1053"/>
      <c r="D272" s="20"/>
      <c r="E272" s="728"/>
    </row>
    <row r="273" spans="1:5" ht="15" hidden="1" customHeight="1" outlineLevel="1">
      <c r="A273" s="1050"/>
      <c r="B273" s="1052" t="s">
        <v>898</v>
      </c>
      <c r="C273" s="1053"/>
      <c r="D273" s="20"/>
      <c r="E273" s="728"/>
    </row>
    <row r="274" spans="1:5" ht="15" hidden="1" customHeight="1" outlineLevel="1">
      <c r="A274" s="1050"/>
      <c r="B274" s="1052" t="s">
        <v>897</v>
      </c>
      <c r="C274" s="1053"/>
      <c r="D274" s="20"/>
      <c r="E274" s="728"/>
    </row>
    <row r="275" spans="1:5" ht="30" hidden="1" customHeight="1" outlineLevel="1">
      <c r="A275" s="1050"/>
      <c r="B275" s="1052" t="s">
        <v>896</v>
      </c>
      <c r="C275" s="1053"/>
      <c r="D275" s="264"/>
      <c r="E275" s="728"/>
    </row>
    <row r="276" spans="1:5" ht="30" hidden="1" customHeight="1" outlineLevel="1" thickBot="1">
      <c r="A276" s="1051"/>
      <c r="B276" s="1047" t="s">
        <v>895</v>
      </c>
      <c r="C276" s="1048"/>
      <c r="D276" s="272"/>
      <c r="E276" s="729"/>
    </row>
    <row r="277" spans="1:5" hidden="1" outlineLevel="1">
      <c r="A277" s="1049" t="s">
        <v>901</v>
      </c>
      <c r="B277" s="1056" t="s">
        <v>24</v>
      </c>
      <c r="C277" s="1057"/>
      <c r="D277" s="205"/>
      <c r="E277" s="727" t="s">
        <v>900</v>
      </c>
    </row>
    <row r="278" spans="1:5" ht="15" hidden="1" customHeight="1" outlineLevel="1">
      <c r="A278" s="1050"/>
      <c r="B278" s="1052" t="s">
        <v>899</v>
      </c>
      <c r="C278" s="1053"/>
      <c r="D278" s="20"/>
      <c r="E278" s="728"/>
    </row>
    <row r="279" spans="1:5" ht="15" hidden="1" customHeight="1" outlineLevel="1">
      <c r="A279" s="1050"/>
      <c r="B279" s="1052" t="s">
        <v>898</v>
      </c>
      <c r="C279" s="1053"/>
      <c r="D279" s="20"/>
      <c r="E279" s="728"/>
    </row>
    <row r="280" spans="1:5" ht="15" hidden="1" customHeight="1" outlineLevel="1">
      <c r="A280" s="1050"/>
      <c r="B280" s="1052" t="s">
        <v>897</v>
      </c>
      <c r="C280" s="1053"/>
      <c r="D280" s="20"/>
      <c r="E280" s="728"/>
    </row>
    <row r="281" spans="1:5" ht="30" hidden="1" customHeight="1" outlineLevel="1">
      <c r="A281" s="1050"/>
      <c r="B281" s="1052" t="s">
        <v>896</v>
      </c>
      <c r="C281" s="1053"/>
      <c r="D281" s="264"/>
      <c r="E281" s="728"/>
    </row>
    <row r="282" spans="1:5" ht="30" hidden="1" customHeight="1" outlineLevel="1" thickBot="1">
      <c r="A282" s="1051"/>
      <c r="B282" s="1047" t="s">
        <v>895</v>
      </c>
      <c r="C282" s="1048"/>
      <c r="D282" s="272"/>
      <c r="E282" s="729"/>
    </row>
    <row r="283" spans="1:5" hidden="1" outlineLevel="1">
      <c r="A283" s="1049" t="s">
        <v>901</v>
      </c>
      <c r="B283" s="1056" t="s">
        <v>24</v>
      </c>
      <c r="C283" s="1057"/>
      <c r="D283" s="205"/>
      <c r="E283" s="727" t="s">
        <v>900</v>
      </c>
    </row>
    <row r="284" spans="1:5" ht="15" hidden="1" customHeight="1" outlineLevel="1">
      <c r="A284" s="1050"/>
      <c r="B284" s="1052" t="s">
        <v>899</v>
      </c>
      <c r="C284" s="1053"/>
      <c r="D284" s="20"/>
      <c r="E284" s="728"/>
    </row>
    <row r="285" spans="1:5" ht="15" hidden="1" customHeight="1" outlineLevel="1">
      <c r="A285" s="1050"/>
      <c r="B285" s="1052" t="s">
        <v>898</v>
      </c>
      <c r="C285" s="1053"/>
      <c r="D285" s="20"/>
      <c r="E285" s="728"/>
    </row>
    <row r="286" spans="1:5" ht="15" hidden="1" customHeight="1" outlineLevel="1">
      <c r="A286" s="1050"/>
      <c r="B286" s="1052" t="s">
        <v>897</v>
      </c>
      <c r="C286" s="1053"/>
      <c r="D286" s="20"/>
      <c r="E286" s="728"/>
    </row>
    <row r="287" spans="1:5" ht="30" hidden="1" customHeight="1" outlineLevel="1">
      <c r="A287" s="1050"/>
      <c r="B287" s="1052" t="s">
        <v>896</v>
      </c>
      <c r="C287" s="1053"/>
      <c r="D287" s="264"/>
      <c r="E287" s="728"/>
    </row>
    <row r="288" spans="1:5" ht="30" hidden="1" customHeight="1" outlineLevel="1" thickBot="1">
      <c r="A288" s="1051"/>
      <c r="B288" s="1047" t="s">
        <v>895</v>
      </c>
      <c r="C288" s="1048"/>
      <c r="D288" s="272"/>
      <c r="E288" s="729"/>
    </row>
    <row r="289" spans="1:5" hidden="1" outlineLevel="1">
      <c r="A289" s="1049" t="s">
        <v>901</v>
      </c>
      <c r="B289" s="1056" t="s">
        <v>24</v>
      </c>
      <c r="C289" s="1057"/>
      <c r="D289" s="205"/>
      <c r="E289" s="727" t="s">
        <v>900</v>
      </c>
    </row>
    <row r="290" spans="1:5" ht="15" hidden="1" customHeight="1" outlineLevel="1">
      <c r="A290" s="1050"/>
      <c r="B290" s="1052" t="s">
        <v>899</v>
      </c>
      <c r="C290" s="1053"/>
      <c r="D290" s="20"/>
      <c r="E290" s="728"/>
    </row>
    <row r="291" spans="1:5" ht="15" hidden="1" customHeight="1" outlineLevel="1">
      <c r="A291" s="1050"/>
      <c r="B291" s="1052" t="s">
        <v>898</v>
      </c>
      <c r="C291" s="1053"/>
      <c r="D291" s="20"/>
      <c r="E291" s="728"/>
    </row>
    <row r="292" spans="1:5" ht="15" hidden="1" customHeight="1" outlineLevel="1">
      <c r="A292" s="1050"/>
      <c r="B292" s="1052" t="s">
        <v>897</v>
      </c>
      <c r="C292" s="1053"/>
      <c r="D292" s="20"/>
      <c r="E292" s="728"/>
    </row>
    <row r="293" spans="1:5" ht="30" hidden="1" customHeight="1" outlineLevel="1">
      <c r="A293" s="1050"/>
      <c r="B293" s="1052" t="s">
        <v>896</v>
      </c>
      <c r="C293" s="1053"/>
      <c r="D293" s="264"/>
      <c r="E293" s="728"/>
    </row>
    <row r="294" spans="1:5" ht="30" hidden="1" customHeight="1" outlineLevel="1" thickBot="1">
      <c r="A294" s="1051"/>
      <c r="B294" s="1047" t="s">
        <v>895</v>
      </c>
      <c r="C294" s="1048"/>
      <c r="D294" s="272"/>
      <c r="E294" s="729"/>
    </row>
    <row r="295" spans="1:5" hidden="1" outlineLevel="1">
      <c r="A295" s="1049" t="s">
        <v>901</v>
      </c>
      <c r="B295" s="1056" t="s">
        <v>24</v>
      </c>
      <c r="C295" s="1057"/>
      <c r="D295" s="205"/>
      <c r="E295" s="727" t="s">
        <v>900</v>
      </c>
    </row>
    <row r="296" spans="1:5" ht="15" hidden="1" customHeight="1" outlineLevel="1">
      <c r="A296" s="1050"/>
      <c r="B296" s="1052" t="s">
        <v>899</v>
      </c>
      <c r="C296" s="1053"/>
      <c r="D296" s="20"/>
      <c r="E296" s="728"/>
    </row>
    <row r="297" spans="1:5" ht="15" hidden="1" customHeight="1" outlineLevel="1">
      <c r="A297" s="1050"/>
      <c r="B297" s="1052" t="s">
        <v>898</v>
      </c>
      <c r="C297" s="1053"/>
      <c r="D297" s="20"/>
      <c r="E297" s="728"/>
    </row>
    <row r="298" spans="1:5" ht="15" hidden="1" customHeight="1" outlineLevel="1">
      <c r="A298" s="1050"/>
      <c r="B298" s="1052" t="s">
        <v>897</v>
      </c>
      <c r="C298" s="1053"/>
      <c r="D298" s="20"/>
      <c r="E298" s="728"/>
    </row>
    <row r="299" spans="1:5" ht="30" hidden="1" customHeight="1" outlineLevel="1">
      <c r="A299" s="1050"/>
      <c r="B299" s="1052" t="s">
        <v>896</v>
      </c>
      <c r="C299" s="1053"/>
      <c r="D299" s="264"/>
      <c r="E299" s="728"/>
    </row>
    <row r="300" spans="1:5" ht="30" hidden="1" customHeight="1" outlineLevel="1" thickBot="1">
      <c r="A300" s="1051"/>
      <c r="B300" s="1047" t="s">
        <v>895</v>
      </c>
      <c r="C300" s="1048"/>
      <c r="D300" s="272"/>
      <c r="E300" s="729"/>
    </row>
    <row r="301" spans="1:5" hidden="1" outlineLevel="1">
      <c r="A301" s="1049" t="s">
        <v>901</v>
      </c>
      <c r="B301" s="1056" t="s">
        <v>24</v>
      </c>
      <c r="C301" s="1057"/>
      <c r="D301" s="205"/>
      <c r="E301" s="727" t="s">
        <v>900</v>
      </c>
    </row>
    <row r="302" spans="1:5" ht="15" hidden="1" customHeight="1" outlineLevel="1">
      <c r="A302" s="1050"/>
      <c r="B302" s="1052" t="s">
        <v>899</v>
      </c>
      <c r="C302" s="1053"/>
      <c r="D302" s="20"/>
      <c r="E302" s="728"/>
    </row>
    <row r="303" spans="1:5" ht="15" hidden="1" customHeight="1" outlineLevel="1">
      <c r="A303" s="1050"/>
      <c r="B303" s="1052" t="s">
        <v>898</v>
      </c>
      <c r="C303" s="1053"/>
      <c r="D303" s="20"/>
      <c r="E303" s="728"/>
    </row>
    <row r="304" spans="1:5" ht="15" hidden="1" customHeight="1" outlineLevel="1">
      <c r="A304" s="1050"/>
      <c r="B304" s="1052" t="s">
        <v>897</v>
      </c>
      <c r="C304" s="1053"/>
      <c r="D304" s="20"/>
      <c r="E304" s="728"/>
    </row>
    <row r="305" spans="1:5" ht="30" hidden="1" customHeight="1" outlineLevel="1">
      <c r="A305" s="1050"/>
      <c r="B305" s="1052" t="s">
        <v>896</v>
      </c>
      <c r="C305" s="1053"/>
      <c r="D305" s="264"/>
      <c r="E305" s="728"/>
    </row>
    <row r="306" spans="1:5" ht="30" hidden="1" customHeight="1" outlineLevel="1" thickBot="1">
      <c r="A306" s="1051"/>
      <c r="B306" s="1047" t="s">
        <v>895</v>
      </c>
      <c r="C306" s="1048"/>
      <c r="D306" s="272"/>
      <c r="E306" s="729"/>
    </row>
    <row r="307" spans="1:5" collapsed="1">
      <c r="A307" s="203"/>
      <c r="B307" s="203"/>
      <c r="C307" s="203"/>
      <c r="D307" s="203"/>
      <c r="E307" s="203"/>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cols>
    <col min="1" max="1" width="6.7109375" customWidth="1"/>
    <col min="2" max="4" width="54.7109375" customWidth="1"/>
  </cols>
  <sheetData>
    <row r="1" spans="1:7">
      <c r="A1" s="57" t="s">
        <v>3136</v>
      </c>
      <c r="B1" s="57"/>
      <c r="C1" s="17"/>
      <c r="D1" s="17"/>
      <c r="E1" s="185"/>
      <c r="F1" s="2"/>
      <c r="G1" s="183"/>
    </row>
    <row r="2" spans="1:7">
      <c r="A2" s="57" t="s">
        <v>912</v>
      </c>
      <c r="B2" s="57"/>
      <c r="C2" s="17"/>
      <c r="D2" s="17"/>
      <c r="E2" s="185"/>
      <c r="F2" s="2"/>
      <c r="G2" s="183"/>
    </row>
    <row r="3" spans="1:7" ht="15.75" thickBot="1">
      <c r="A3" s="712"/>
      <c r="B3" s="712"/>
      <c r="C3" s="712"/>
      <c r="D3" s="712"/>
      <c r="E3" s="185"/>
      <c r="F3" s="2"/>
      <c r="G3" s="183"/>
    </row>
    <row r="4" spans="1:7" ht="20.100000000000001" customHeight="1">
      <c r="A4" s="1079" t="s">
        <v>911</v>
      </c>
      <c r="B4" s="1080"/>
      <c r="C4" s="1080"/>
      <c r="D4" s="1081"/>
    </row>
    <row r="5" spans="1:7" ht="20.100000000000001" customHeight="1" thickBot="1">
      <c r="A5" s="715" t="s">
        <v>3174</v>
      </c>
      <c r="B5" s="716"/>
      <c r="C5" s="716"/>
      <c r="D5" s="1082"/>
    </row>
    <row r="6" spans="1:7" ht="15" customHeight="1" thickBot="1">
      <c r="A6" s="796" t="str">
        <f>Obsah!A32</f>
        <v>Informace platné k datu</v>
      </c>
      <c r="B6" s="991"/>
      <c r="C6" s="187" t="str">
        <f>Obsah!C32</f>
        <v>(30/06/2015)</v>
      </c>
      <c r="D6" s="186"/>
    </row>
    <row r="7" spans="1:7" ht="15.75" customHeight="1" thickBot="1">
      <c r="A7" s="841" t="s">
        <v>89</v>
      </c>
      <c r="B7" s="209" t="s">
        <v>910</v>
      </c>
      <c r="C7" s="208" t="s">
        <v>909</v>
      </c>
      <c r="D7" s="208" t="s">
        <v>908</v>
      </c>
    </row>
    <row r="8" spans="1:7" ht="15" hidden="1" customHeight="1" thickBot="1">
      <c r="A8" s="1095"/>
      <c r="B8" s="54"/>
      <c r="C8" s="53"/>
      <c r="D8" s="53"/>
    </row>
    <row r="9" spans="1:7" ht="15" hidden="1" customHeight="1" thickBot="1">
      <c r="A9" s="1095"/>
      <c r="B9" s="207"/>
      <c r="C9" s="206"/>
      <c r="D9" s="206"/>
    </row>
    <row r="10" spans="1:7" ht="15" hidden="1" customHeight="1" thickBot="1">
      <c r="A10" s="1095"/>
      <c r="B10" s="54"/>
      <c r="C10" s="53"/>
      <c r="D10" s="53"/>
    </row>
    <row r="11" spans="1:7" ht="15" hidden="1" customHeight="1" thickBot="1">
      <c r="A11" s="1095"/>
      <c r="B11" s="207"/>
      <c r="C11" s="206"/>
      <c r="D11" s="206"/>
    </row>
    <row r="12" spans="1:7" ht="15" hidden="1" customHeight="1" thickBot="1">
      <c r="A12" s="1095"/>
      <c r="B12" s="54"/>
      <c r="C12" s="53"/>
      <c r="D12" s="53"/>
    </row>
    <row r="13" spans="1:7" ht="15" hidden="1" customHeight="1" thickBot="1">
      <c r="A13" s="1095"/>
      <c r="B13" s="207"/>
      <c r="C13" s="206"/>
      <c r="D13" s="206"/>
    </row>
    <row r="14" spans="1:7" ht="15" hidden="1" customHeight="1" thickBot="1">
      <c r="A14" s="1095"/>
      <c r="B14" s="54"/>
      <c r="C14" s="53"/>
      <c r="D14" s="53"/>
    </row>
    <row r="15" spans="1:7" ht="15" hidden="1" customHeight="1" thickBot="1">
      <c r="A15" s="1095"/>
      <c r="B15" s="207"/>
      <c r="C15" s="206"/>
      <c r="D15" s="206"/>
    </row>
    <row r="16" spans="1:7" ht="15" hidden="1" customHeight="1" thickBot="1">
      <c r="A16" s="1095"/>
      <c r="B16" s="54"/>
      <c r="C16" s="53"/>
      <c r="D16" s="53"/>
    </row>
    <row r="17" spans="1:4" ht="15" hidden="1" customHeight="1" thickBot="1">
      <c r="A17" s="1095"/>
      <c r="B17" s="207"/>
      <c r="C17" s="206"/>
      <c r="D17" s="206"/>
    </row>
    <row r="18" spans="1:4" ht="15" hidden="1" customHeight="1" thickBot="1">
      <c r="A18" s="1095"/>
      <c r="B18" s="54"/>
      <c r="C18" s="53"/>
      <c r="D18" s="53"/>
    </row>
    <row r="19" spans="1:4" ht="15" hidden="1" customHeight="1" thickBot="1">
      <c r="A19" s="1095"/>
      <c r="B19" s="207"/>
      <c r="C19" s="206"/>
      <c r="D19" s="206"/>
    </row>
    <row r="20" spans="1:4" ht="15" hidden="1" customHeight="1" thickBot="1">
      <c r="A20" s="1095"/>
      <c r="B20" s="54"/>
      <c r="C20" s="53"/>
      <c r="D20" s="53"/>
    </row>
    <row r="21" spans="1:4" ht="15" hidden="1" customHeight="1" thickBot="1">
      <c r="A21" s="1095"/>
      <c r="B21" s="207"/>
      <c r="C21" s="206"/>
      <c r="D21" s="206"/>
    </row>
    <row r="22" spans="1:4" ht="15" hidden="1" customHeight="1" thickBot="1">
      <c r="A22" s="1095"/>
      <c r="B22" s="54"/>
      <c r="C22" s="53"/>
      <c r="D22" s="53"/>
    </row>
    <row r="23" spans="1:4" ht="15" hidden="1" customHeight="1" thickBot="1">
      <c r="A23" s="1095"/>
      <c r="B23" s="207"/>
      <c r="C23" s="206"/>
      <c r="D23" s="206"/>
    </row>
    <row r="24" spans="1:4" ht="15" hidden="1" customHeight="1" thickBot="1">
      <c r="A24" s="1095"/>
      <c r="B24" s="54"/>
      <c r="C24" s="53"/>
      <c r="D24" s="53"/>
    </row>
    <row r="25" spans="1:4" ht="15" hidden="1" customHeight="1" thickBot="1">
      <c r="A25" s="1095"/>
      <c r="B25" s="207"/>
      <c r="C25" s="206"/>
      <c r="D25" s="206"/>
    </row>
    <row r="26" spans="1:4" ht="15" hidden="1" customHeight="1" collapsed="1" thickBot="1">
      <c r="A26" s="1095"/>
      <c r="B26" s="54"/>
      <c r="C26" s="53"/>
      <c r="D26" s="53"/>
    </row>
    <row r="27" spans="1:4" ht="30" customHeight="1" collapsed="1" thickBot="1">
      <c r="A27" s="842"/>
      <c r="B27" s="207" t="s">
        <v>85</v>
      </c>
      <c r="C27" s="206" t="s">
        <v>907</v>
      </c>
      <c r="D27" s="206" t="s">
        <v>996</v>
      </c>
    </row>
    <row r="28" spans="1:4">
      <c r="A28" s="52">
        <v>1</v>
      </c>
      <c r="B28" s="51"/>
      <c r="C28" s="50"/>
      <c r="D28" s="50"/>
    </row>
    <row r="29" spans="1:4">
      <c r="A29" s="49">
        <v>2</v>
      </c>
      <c r="B29" s="48"/>
      <c r="C29" s="47"/>
      <c r="D29" s="47"/>
    </row>
    <row r="30" spans="1:4">
      <c r="A30" s="49">
        <v>3</v>
      </c>
      <c r="B30" s="48"/>
      <c r="C30" s="47"/>
      <c r="D30" s="47"/>
    </row>
    <row r="31" spans="1:4">
      <c r="A31" s="49" t="s">
        <v>61</v>
      </c>
      <c r="B31" s="48"/>
      <c r="C31" s="47"/>
      <c r="D31" s="47"/>
    </row>
    <row r="32" spans="1:4">
      <c r="A32" s="169"/>
      <c r="B32" s="169"/>
      <c r="C32" s="169"/>
      <c r="D32" s="169"/>
    </row>
    <row r="33" spans="1:4">
      <c r="A33" s="169"/>
      <c r="B33" s="169"/>
      <c r="C33" s="169"/>
      <c r="D33" s="169"/>
    </row>
    <row r="34" spans="1:4">
      <c r="A34" s="169"/>
      <c r="B34" s="169"/>
      <c r="C34" s="169"/>
      <c r="D34" s="169"/>
    </row>
    <row r="35" spans="1:4">
      <c r="A35" s="169"/>
      <c r="B35" s="169"/>
      <c r="C35" s="169"/>
      <c r="D35" s="169"/>
    </row>
    <row r="36" spans="1:4">
      <c r="A36" s="169"/>
      <c r="B36" s="169"/>
      <c r="C36" s="169"/>
      <c r="D36" s="169"/>
    </row>
    <row r="37" spans="1:4">
      <c r="A37" s="169"/>
      <c r="B37" s="169"/>
      <c r="C37" s="169"/>
      <c r="D37" s="169"/>
    </row>
    <row r="38" spans="1:4">
      <c r="A38" s="169"/>
      <c r="B38" s="169"/>
      <c r="C38" s="169"/>
      <c r="D38" s="169"/>
    </row>
    <row r="39" spans="1:4">
      <c r="A39" s="169"/>
      <c r="B39" s="169"/>
      <c r="C39" s="169"/>
      <c r="D39" s="169"/>
    </row>
    <row r="40" spans="1:4">
      <c r="A40" s="169"/>
      <c r="B40" s="169"/>
      <c r="C40" s="169"/>
      <c r="D40" s="169"/>
    </row>
    <row r="41" spans="1:4">
      <c r="A41" s="169"/>
      <c r="B41" s="169"/>
      <c r="C41" s="169"/>
      <c r="D41" s="169"/>
    </row>
    <row r="42" spans="1:4">
      <c r="A42" s="169"/>
      <c r="B42" s="169"/>
      <c r="C42" s="169"/>
      <c r="D42" s="169"/>
    </row>
    <row r="43" spans="1:4">
      <c r="A43" s="169"/>
      <c r="B43" s="169"/>
      <c r="C43" s="169"/>
      <c r="D43" s="169"/>
    </row>
    <row r="44" spans="1:4">
      <c r="A44" s="169"/>
      <c r="B44" s="169"/>
      <c r="C44" s="169"/>
      <c r="D44" s="169"/>
    </row>
    <row r="45" spans="1:4">
      <c r="A45" s="169"/>
      <c r="B45" s="169"/>
      <c r="C45" s="169"/>
      <c r="D45" s="169"/>
    </row>
    <row r="46" spans="1:4">
      <c r="A46" s="169"/>
      <c r="B46" s="169"/>
      <c r="C46" s="169"/>
      <c r="D46" s="169"/>
    </row>
    <row r="47" spans="1:4">
      <c r="A47" s="169"/>
      <c r="B47" s="169"/>
      <c r="C47" s="169"/>
      <c r="D47" s="169"/>
    </row>
    <row r="48" spans="1:4">
      <c r="A48" s="169"/>
      <c r="B48" s="169"/>
      <c r="C48" s="169"/>
      <c r="D48" s="169"/>
    </row>
    <row r="49" spans="1:4">
      <c r="A49" s="169"/>
      <c r="B49" s="169"/>
      <c r="C49" s="169"/>
      <c r="D49" s="169"/>
    </row>
    <row r="50" spans="1:4">
      <c r="A50" s="169"/>
      <c r="B50" s="169"/>
      <c r="C50" s="169"/>
      <c r="D50" s="169"/>
    </row>
    <row r="51" spans="1:4">
      <c r="A51" s="169"/>
      <c r="B51" s="169"/>
      <c r="C51" s="169"/>
      <c r="D51" s="169"/>
    </row>
    <row r="52" spans="1:4">
      <c r="A52" s="169"/>
      <c r="B52" s="169"/>
      <c r="C52" s="169"/>
      <c r="D52" s="169"/>
    </row>
    <row r="53" spans="1:4">
      <c r="A53" s="169"/>
      <c r="B53" s="169"/>
      <c r="C53" s="169"/>
      <c r="D53" s="169"/>
    </row>
    <row r="54" spans="1:4">
      <c r="A54" s="169"/>
      <c r="B54" s="169"/>
      <c r="C54" s="169"/>
      <c r="D54" s="169"/>
    </row>
    <row r="55" spans="1:4">
      <c r="A55" s="169"/>
      <c r="B55" s="169"/>
      <c r="C55" s="169"/>
      <c r="D55" s="169"/>
    </row>
    <row r="56" spans="1:4">
      <c r="A56" s="169"/>
      <c r="B56" s="169"/>
      <c r="C56" s="169"/>
      <c r="D56" s="169"/>
    </row>
    <row r="57" spans="1:4">
      <c r="A57" s="169"/>
      <c r="B57" s="169"/>
      <c r="C57" s="169"/>
      <c r="D57" s="169"/>
    </row>
    <row r="58" spans="1:4">
      <c r="A58" s="169"/>
      <c r="B58" s="169"/>
      <c r="C58" s="169"/>
      <c r="D58" s="169"/>
    </row>
    <row r="59" spans="1:4">
      <c r="A59" s="169"/>
      <c r="B59" s="169"/>
      <c r="C59" s="169"/>
      <c r="D59" s="169"/>
    </row>
    <row r="60" spans="1:4">
      <c r="A60" s="169"/>
      <c r="B60" s="169"/>
      <c r="C60" s="169"/>
      <c r="D60" s="169"/>
    </row>
    <row r="61" spans="1:4">
      <c r="A61" s="169"/>
      <c r="B61" s="169"/>
      <c r="C61" s="169"/>
      <c r="D61" s="169"/>
    </row>
    <row r="62" spans="1:4">
      <c r="A62" s="169"/>
      <c r="B62" s="169"/>
      <c r="C62" s="169"/>
      <c r="D62" s="169"/>
    </row>
    <row r="63" spans="1:4">
      <c r="A63" s="169"/>
      <c r="B63" s="169"/>
      <c r="C63" s="169"/>
      <c r="D63" s="169"/>
    </row>
    <row r="64" spans="1:4">
      <c r="A64" s="169"/>
      <c r="B64" s="169"/>
      <c r="C64" s="169"/>
      <c r="D64" s="169"/>
    </row>
    <row r="65" spans="1:4">
      <c r="A65" s="169"/>
      <c r="B65" s="169"/>
      <c r="C65" s="169"/>
      <c r="D65" s="169"/>
    </row>
    <row r="66" spans="1:4">
      <c r="A66" s="169"/>
      <c r="B66" s="169"/>
      <c r="C66" s="169"/>
      <c r="D66" s="169"/>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711" t="s">
        <v>3135</v>
      </c>
      <c r="B1" s="711"/>
      <c r="C1" s="711"/>
      <c r="D1" s="711"/>
      <c r="E1" s="17"/>
    </row>
    <row r="2" spans="1:5">
      <c r="A2" s="711" t="s">
        <v>916</v>
      </c>
      <c r="B2" s="711"/>
      <c r="C2" s="711"/>
      <c r="D2" s="711"/>
      <c r="E2" s="17"/>
    </row>
    <row r="3" spans="1:5" ht="15.75" thickBot="1">
      <c r="A3" s="712"/>
      <c r="B3" s="712"/>
      <c r="C3" s="712"/>
      <c r="D3" s="712"/>
      <c r="E3" s="712"/>
    </row>
    <row r="4" spans="1:5" ht="15" customHeight="1">
      <c r="A4" s="713" t="s">
        <v>883</v>
      </c>
      <c r="B4" s="714"/>
      <c r="C4" s="714"/>
      <c r="D4" s="714"/>
      <c r="E4" s="717" t="s">
        <v>3174</v>
      </c>
    </row>
    <row r="5" spans="1:5" ht="18.75" customHeight="1" thickBot="1">
      <c r="A5" s="715"/>
      <c r="B5" s="716"/>
      <c r="C5" s="716"/>
      <c r="D5" s="716"/>
      <c r="E5" s="718"/>
    </row>
    <row r="6" spans="1:5" ht="15.75" thickBot="1">
      <c r="A6" s="793" t="str">
        <f>Obsah!A32</f>
        <v>Informace platné k datu</v>
      </c>
      <c r="B6" s="990"/>
      <c r="C6" s="991"/>
      <c r="D6" s="114" t="str">
        <f>Obsah!C32</f>
        <v>(30/06/2015)</v>
      </c>
      <c r="E6" s="110"/>
    </row>
    <row r="7" spans="1:5" ht="15" customHeight="1">
      <c r="A7" s="1098" t="s">
        <v>915</v>
      </c>
      <c r="B7" s="1096" t="s">
        <v>60</v>
      </c>
      <c r="C7" s="1096"/>
      <c r="D7" s="160"/>
      <c r="E7" s="977" t="s">
        <v>914</v>
      </c>
    </row>
    <row r="8" spans="1:5">
      <c r="A8" s="1099"/>
      <c r="B8" s="1097" t="s">
        <v>58</v>
      </c>
      <c r="C8" s="1097"/>
      <c r="D8" s="158"/>
      <c r="E8" s="978"/>
    </row>
    <row r="9" spans="1:5" ht="15.75" thickBot="1">
      <c r="A9" s="1100"/>
      <c r="B9" s="1101" t="s">
        <v>913</v>
      </c>
      <c r="C9" s="1101"/>
      <c r="D9" s="1101"/>
      <c r="E9" s="979"/>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Normal="100" workbookViewId="0">
      <selection activeCell="A73" sqref="A73"/>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711" t="s">
        <v>991</v>
      </c>
      <c r="B1" s="711"/>
      <c r="C1" s="17"/>
      <c r="D1" s="17"/>
      <c r="E1" s="17"/>
      <c r="F1" s="17"/>
      <c r="G1" s="17"/>
      <c r="H1" s="17"/>
    </row>
    <row r="2" spans="1:8">
      <c r="A2" s="711" t="s">
        <v>992</v>
      </c>
      <c r="B2" s="711"/>
      <c r="C2" s="17"/>
      <c r="D2" s="17"/>
      <c r="E2" s="17"/>
      <c r="F2" s="17"/>
      <c r="G2" s="17"/>
      <c r="H2" s="17"/>
    </row>
    <row r="3" spans="1:8" ht="15" customHeight="1" thickBot="1">
      <c r="A3" s="712"/>
      <c r="B3" s="712"/>
      <c r="C3" s="712"/>
      <c r="D3" s="712"/>
      <c r="E3" s="712"/>
      <c r="F3" s="712"/>
      <c r="G3" s="712"/>
      <c r="H3" s="712"/>
    </row>
    <row r="4" spans="1:8" ht="20.100000000000001" customHeight="1">
      <c r="A4" s="1121" t="s">
        <v>926</v>
      </c>
      <c r="B4" s="1122"/>
      <c r="C4" s="1122"/>
      <c r="D4" s="1122"/>
      <c r="E4" s="1122"/>
      <c r="F4" s="1122"/>
      <c r="G4" s="1123"/>
      <c r="H4" s="717" t="s">
        <v>3174</v>
      </c>
    </row>
    <row r="5" spans="1:8" ht="20.100000000000001" customHeight="1" thickBot="1">
      <c r="A5" s="1124"/>
      <c r="B5" s="1125"/>
      <c r="C5" s="1125"/>
      <c r="D5" s="1125"/>
      <c r="E5" s="1125"/>
      <c r="F5" s="1125"/>
      <c r="G5" s="1126"/>
      <c r="H5" s="718"/>
    </row>
    <row r="6" spans="1:8" ht="15.75" thickBot="1">
      <c r="A6" s="813" t="str">
        <f>Obsah!A32</f>
        <v>Informace platné k datu</v>
      </c>
      <c r="B6" s="938"/>
      <c r="C6" s="939"/>
      <c r="D6" s="425" t="str">
        <f>Obsah!C32</f>
        <v>(30/06/2015)</v>
      </c>
      <c r="E6" s="426"/>
      <c r="F6" s="427"/>
      <c r="G6" s="427"/>
      <c r="H6" s="428"/>
    </row>
    <row r="7" spans="1:8" ht="39" thickBot="1">
      <c r="A7" s="859"/>
      <c r="B7" s="860"/>
      <c r="C7" s="861"/>
      <c r="D7" s="312" t="s">
        <v>114</v>
      </c>
      <c r="E7" s="312" t="s">
        <v>113</v>
      </c>
      <c r="F7" s="312" t="s">
        <v>112</v>
      </c>
      <c r="G7" s="312" t="s">
        <v>111</v>
      </c>
      <c r="H7" s="1127"/>
    </row>
    <row r="8" spans="1:8" ht="15.75" thickBot="1">
      <c r="A8" s="862"/>
      <c r="B8" s="863"/>
      <c r="C8" s="864"/>
      <c r="D8" s="128" t="s">
        <v>110</v>
      </c>
      <c r="E8" s="128" t="s">
        <v>110</v>
      </c>
      <c r="F8" s="128" t="s">
        <v>110</v>
      </c>
      <c r="G8" s="128" t="s">
        <v>110</v>
      </c>
      <c r="H8" s="1128"/>
    </row>
    <row r="9" spans="1:8" ht="30" customHeight="1">
      <c r="A9" s="1116" t="s">
        <v>925</v>
      </c>
      <c r="B9" s="1117"/>
      <c r="C9" s="297" t="s">
        <v>1025</v>
      </c>
      <c r="D9" s="313"/>
      <c r="E9" s="313"/>
      <c r="F9" s="313"/>
      <c r="G9" s="313"/>
      <c r="H9" s="850" t="s">
        <v>924</v>
      </c>
    </row>
    <row r="10" spans="1:8" ht="30" customHeight="1">
      <c r="A10" s="1118"/>
      <c r="B10" s="1119"/>
      <c r="C10" s="317" t="s">
        <v>1026</v>
      </c>
      <c r="D10" s="314"/>
      <c r="E10" s="314"/>
      <c r="F10" s="314"/>
      <c r="G10" s="314"/>
      <c r="H10" s="1120"/>
    </row>
    <row r="11" spans="1:8">
      <c r="A11" s="1104" t="s">
        <v>107</v>
      </c>
      <c r="B11" s="651" t="s">
        <v>104</v>
      </c>
      <c r="C11" s="1052"/>
      <c r="D11" s="315"/>
      <c r="E11" s="315"/>
      <c r="F11" s="315"/>
      <c r="G11" s="315"/>
      <c r="H11" s="1130" t="s">
        <v>923</v>
      </c>
    </row>
    <row r="12" spans="1:8" ht="15.75" thickBot="1">
      <c r="A12" s="1105"/>
      <c r="B12" s="1112" t="s">
        <v>103</v>
      </c>
      <c r="C12" s="1047"/>
      <c r="D12" s="316"/>
      <c r="E12" s="316"/>
      <c r="F12" s="316"/>
      <c r="G12" s="316"/>
      <c r="H12" s="1131"/>
    </row>
    <row r="13" spans="1:8" ht="15" customHeight="1">
      <c r="A13" s="1106" t="s">
        <v>922</v>
      </c>
      <c r="B13" s="1107" t="s">
        <v>101</v>
      </c>
      <c r="C13" s="1056"/>
      <c r="D13" s="313"/>
      <c r="E13" s="313"/>
      <c r="F13" s="313"/>
      <c r="G13" s="313"/>
      <c r="H13" s="1129" t="s">
        <v>921</v>
      </c>
    </row>
    <row r="14" spans="1:8">
      <c r="A14" s="1104"/>
      <c r="B14" s="651" t="s">
        <v>92</v>
      </c>
      <c r="C14" s="1052"/>
      <c r="D14" s="315"/>
      <c r="E14" s="315"/>
      <c r="F14" s="315"/>
      <c r="G14" s="315"/>
      <c r="H14" s="1130"/>
    </row>
    <row r="15" spans="1:8">
      <c r="A15" s="1104"/>
      <c r="B15" s="651" t="s">
        <v>920</v>
      </c>
      <c r="C15" s="1052"/>
      <c r="D15" s="315"/>
      <c r="E15" s="315"/>
      <c r="F15" s="315"/>
      <c r="G15" s="315"/>
      <c r="H15" s="1130"/>
    </row>
    <row r="16" spans="1:8">
      <c r="A16" s="1104"/>
      <c r="B16" s="651" t="s">
        <v>919</v>
      </c>
      <c r="C16" s="1052"/>
      <c r="D16" s="315"/>
      <c r="E16" s="315"/>
      <c r="F16" s="315"/>
      <c r="G16" s="315"/>
      <c r="H16" s="1130"/>
    </row>
    <row r="17" spans="1:12" ht="15" customHeight="1" thickBot="1">
      <c r="A17" s="1105"/>
      <c r="B17" s="1112" t="s">
        <v>918</v>
      </c>
      <c r="C17" s="1047"/>
      <c r="D17" s="316"/>
      <c r="E17" s="316"/>
      <c r="F17" s="316"/>
      <c r="G17" s="316"/>
      <c r="H17" s="1131"/>
    </row>
    <row r="18" spans="1:12" ht="15" customHeight="1">
      <c r="A18" s="1113" t="s">
        <v>3100</v>
      </c>
      <c r="B18" s="1108"/>
      <c r="C18" s="1109"/>
      <c r="D18" s="313"/>
      <c r="E18" s="313"/>
      <c r="F18" s="313"/>
      <c r="G18" s="313"/>
      <c r="H18" s="850" t="s">
        <v>917</v>
      </c>
    </row>
    <row r="19" spans="1:12">
      <c r="A19" s="1114"/>
      <c r="B19" s="1110"/>
      <c r="C19" s="1111"/>
      <c r="D19" s="315"/>
      <c r="E19" s="315"/>
      <c r="F19" s="315"/>
      <c r="G19" s="315"/>
      <c r="H19" s="851"/>
    </row>
    <row r="20" spans="1:12">
      <c r="A20" s="1114"/>
      <c r="B20" s="1110"/>
      <c r="C20" s="1111"/>
      <c r="D20" s="315"/>
      <c r="E20" s="315"/>
      <c r="F20" s="315"/>
      <c r="G20" s="315"/>
      <c r="H20" s="851"/>
    </row>
    <row r="21" spans="1:12">
      <c r="A21" s="1114"/>
      <c r="B21" s="1110"/>
      <c r="C21" s="1111"/>
      <c r="D21" s="315"/>
      <c r="E21" s="315"/>
      <c r="F21" s="315"/>
      <c r="G21" s="315"/>
      <c r="H21" s="851"/>
    </row>
    <row r="22" spans="1:12" ht="15" customHeight="1">
      <c r="A22" s="1114"/>
      <c r="B22" s="1110"/>
      <c r="C22" s="1111"/>
      <c r="D22" s="315"/>
      <c r="E22" s="315"/>
      <c r="F22" s="315"/>
      <c r="G22" s="315"/>
      <c r="H22" s="851"/>
    </row>
    <row r="23" spans="1:12" ht="15" customHeight="1" thickBot="1">
      <c r="A23" s="1115"/>
      <c r="B23" s="1102"/>
      <c r="C23" s="1103"/>
      <c r="D23" s="316"/>
      <c r="E23" s="316"/>
      <c r="F23" s="316"/>
      <c r="G23" s="316"/>
      <c r="H23" s="852"/>
    </row>
    <row r="24" spans="1:12" ht="15" hidden="1" customHeight="1" outlineLevel="1">
      <c r="A24" s="1113" t="s">
        <v>3100</v>
      </c>
      <c r="B24" s="1107"/>
      <c r="C24" s="1056"/>
      <c r="D24" s="313"/>
      <c r="E24" s="313"/>
      <c r="F24" s="313"/>
      <c r="G24" s="313"/>
      <c r="H24" s="727" t="s">
        <v>917</v>
      </c>
    </row>
    <row r="25" spans="1:12" hidden="1" outlineLevel="1">
      <c r="A25" s="1114"/>
      <c r="B25" s="651"/>
      <c r="C25" s="1052"/>
      <c r="D25" s="315"/>
      <c r="E25" s="315"/>
      <c r="F25" s="315"/>
      <c r="G25" s="315"/>
      <c r="H25" s="728"/>
    </row>
    <row r="26" spans="1:12" hidden="1" outlineLevel="1">
      <c r="A26" s="1114"/>
      <c r="B26" s="651"/>
      <c r="C26" s="1052"/>
      <c r="D26" s="315"/>
      <c r="E26" s="315"/>
      <c r="F26" s="315"/>
      <c r="G26" s="315"/>
      <c r="H26" s="728"/>
    </row>
    <row r="27" spans="1:12" hidden="1" outlineLevel="1">
      <c r="A27" s="1114"/>
      <c r="B27" s="651"/>
      <c r="C27" s="1052"/>
      <c r="D27" s="315"/>
      <c r="E27" s="315"/>
      <c r="F27" s="315"/>
      <c r="G27" s="315"/>
      <c r="H27" s="728"/>
    </row>
    <row r="28" spans="1:12" hidden="1" outlineLevel="1">
      <c r="A28" s="1114"/>
      <c r="B28" s="651"/>
      <c r="C28" s="1052"/>
      <c r="D28" s="315"/>
      <c r="E28" s="315"/>
      <c r="F28" s="315"/>
      <c r="G28" s="315"/>
      <c r="H28" s="728"/>
    </row>
    <row r="29" spans="1:12" ht="15.75" hidden="1" outlineLevel="1" thickBot="1">
      <c r="A29" s="1115"/>
      <c r="B29" s="1112"/>
      <c r="C29" s="1047"/>
      <c r="D29" s="316"/>
      <c r="E29" s="316"/>
      <c r="F29" s="316"/>
      <c r="G29" s="316"/>
      <c r="H29" s="729"/>
    </row>
    <row r="30" spans="1:12" ht="15" hidden="1" customHeight="1" outlineLevel="1">
      <c r="A30" s="1113" t="s">
        <v>3100</v>
      </c>
      <c r="B30" s="1107"/>
      <c r="C30" s="1056"/>
      <c r="D30" s="313"/>
      <c r="E30" s="313"/>
      <c r="F30" s="313"/>
      <c r="G30" s="313"/>
      <c r="H30" s="727" t="s">
        <v>917</v>
      </c>
    </row>
    <row r="31" spans="1:12" hidden="1" outlineLevel="1">
      <c r="A31" s="1114"/>
      <c r="B31" s="651"/>
      <c r="C31" s="1052"/>
      <c r="D31" s="315"/>
      <c r="E31" s="315"/>
      <c r="F31" s="315"/>
      <c r="G31" s="315"/>
      <c r="H31" s="728"/>
    </row>
    <row r="32" spans="1:12" hidden="1" outlineLevel="1">
      <c r="A32" s="1114"/>
      <c r="B32" s="651"/>
      <c r="C32" s="1052"/>
      <c r="D32" s="315"/>
      <c r="E32" s="315"/>
      <c r="F32" s="315"/>
      <c r="G32" s="315"/>
      <c r="H32" s="728"/>
      <c r="I32" s="1"/>
      <c r="J32" s="1"/>
      <c r="K32" s="1"/>
      <c r="L32" s="1"/>
    </row>
    <row r="33" spans="1:12" hidden="1" outlineLevel="1">
      <c r="A33" s="1114"/>
      <c r="B33" s="651"/>
      <c r="C33" s="1052"/>
      <c r="D33" s="315"/>
      <c r="E33" s="315"/>
      <c r="F33" s="315"/>
      <c r="G33" s="315"/>
      <c r="H33" s="728"/>
      <c r="I33" s="215"/>
      <c r="J33" s="215"/>
      <c r="K33" s="215"/>
      <c r="L33" s="215"/>
    </row>
    <row r="34" spans="1:12" hidden="1" outlineLevel="1">
      <c r="A34" s="1114"/>
      <c r="B34" s="651"/>
      <c r="C34" s="1052"/>
      <c r="D34" s="315"/>
      <c r="E34" s="315"/>
      <c r="F34" s="315"/>
      <c r="G34" s="315"/>
      <c r="H34" s="728"/>
      <c r="I34" s="215"/>
      <c r="J34" s="215"/>
      <c r="K34" s="215"/>
      <c r="L34" s="215"/>
    </row>
    <row r="35" spans="1:12" ht="15.75" hidden="1" outlineLevel="1" thickBot="1">
      <c r="A35" s="1115"/>
      <c r="B35" s="1112"/>
      <c r="C35" s="1047"/>
      <c r="D35" s="316"/>
      <c r="E35" s="316"/>
      <c r="F35" s="316"/>
      <c r="G35" s="316"/>
      <c r="H35" s="729"/>
      <c r="I35" s="141"/>
      <c r="J35" s="141"/>
      <c r="K35" s="141"/>
      <c r="L35" s="141"/>
    </row>
    <row r="36" spans="1:12" ht="15" hidden="1" customHeight="1" outlineLevel="1">
      <c r="A36" s="1113" t="s">
        <v>3100</v>
      </c>
      <c r="B36" s="1107"/>
      <c r="C36" s="1056"/>
      <c r="D36" s="313"/>
      <c r="E36" s="313"/>
      <c r="F36" s="313"/>
      <c r="G36" s="313"/>
      <c r="H36" s="727" t="s">
        <v>917</v>
      </c>
      <c r="I36" s="214"/>
      <c r="J36" s="214"/>
      <c r="K36" s="214"/>
      <c r="L36" s="214"/>
    </row>
    <row r="37" spans="1:12" hidden="1" outlineLevel="1">
      <c r="A37" s="1114"/>
      <c r="B37" s="651"/>
      <c r="C37" s="1052"/>
      <c r="D37" s="315"/>
      <c r="E37" s="315"/>
      <c r="F37" s="315"/>
      <c r="G37" s="315"/>
      <c r="H37" s="728"/>
      <c r="I37" s="212"/>
      <c r="J37" s="212"/>
      <c r="K37" s="212"/>
      <c r="L37" s="212"/>
    </row>
    <row r="38" spans="1:12" hidden="1" outlineLevel="1">
      <c r="A38" s="1114"/>
      <c r="B38" s="651"/>
      <c r="C38" s="1052"/>
      <c r="D38" s="315"/>
      <c r="E38" s="315"/>
      <c r="F38" s="315"/>
      <c r="G38" s="315"/>
      <c r="H38" s="728"/>
      <c r="I38" s="211"/>
      <c r="J38" s="211"/>
      <c r="K38" s="211"/>
      <c r="L38" s="211"/>
    </row>
    <row r="39" spans="1:12" hidden="1" outlineLevel="1">
      <c r="A39" s="1114"/>
      <c r="B39" s="651"/>
      <c r="C39" s="1052"/>
      <c r="D39" s="315"/>
      <c r="E39" s="315"/>
      <c r="F39" s="315"/>
      <c r="G39" s="315"/>
      <c r="H39" s="728"/>
      <c r="I39" s="211"/>
      <c r="J39" s="211"/>
      <c r="K39" s="211"/>
      <c r="L39" s="211"/>
    </row>
    <row r="40" spans="1:12" hidden="1" outlineLevel="1">
      <c r="A40" s="1114"/>
      <c r="B40" s="651"/>
      <c r="C40" s="1052"/>
      <c r="D40" s="315"/>
      <c r="E40" s="315"/>
      <c r="F40" s="315"/>
      <c r="G40" s="315"/>
      <c r="H40" s="728"/>
      <c r="I40" s="211"/>
      <c r="J40" s="211"/>
      <c r="K40" s="211"/>
      <c r="L40" s="211"/>
    </row>
    <row r="41" spans="1:12" ht="15.75" hidden="1" outlineLevel="1" thickBot="1">
      <c r="A41" s="1115"/>
      <c r="B41" s="1112"/>
      <c r="C41" s="1047"/>
      <c r="D41" s="316"/>
      <c r="E41" s="316"/>
      <c r="F41" s="316"/>
      <c r="G41" s="316"/>
      <c r="H41" s="729"/>
      <c r="I41" s="211"/>
      <c r="J41" s="211"/>
      <c r="K41" s="211"/>
      <c r="L41" s="210"/>
    </row>
    <row r="42" spans="1:12" ht="15" hidden="1" customHeight="1" outlineLevel="1">
      <c r="A42" s="1113" t="s">
        <v>3100</v>
      </c>
      <c r="B42" s="1107"/>
      <c r="C42" s="1056"/>
      <c r="D42" s="313"/>
      <c r="E42" s="313"/>
      <c r="F42" s="313"/>
      <c r="G42" s="313"/>
      <c r="H42" s="727" t="s">
        <v>917</v>
      </c>
      <c r="I42" s="211"/>
      <c r="J42" s="211"/>
      <c r="K42" s="211"/>
      <c r="L42" s="211"/>
    </row>
    <row r="43" spans="1:12" hidden="1" outlineLevel="1">
      <c r="A43" s="1114"/>
      <c r="B43" s="651"/>
      <c r="C43" s="1052"/>
      <c r="D43" s="315"/>
      <c r="E43" s="315"/>
      <c r="F43" s="315"/>
      <c r="G43" s="315"/>
      <c r="H43" s="728"/>
      <c r="I43" s="211"/>
      <c r="J43" s="211"/>
      <c r="K43" s="211"/>
      <c r="L43" s="210"/>
    </row>
    <row r="44" spans="1:12" hidden="1" outlineLevel="1">
      <c r="A44" s="1114"/>
      <c r="B44" s="651"/>
      <c r="C44" s="1052"/>
      <c r="D44" s="315"/>
      <c r="E44" s="315"/>
      <c r="F44" s="315"/>
      <c r="G44" s="315"/>
      <c r="H44" s="728"/>
      <c r="I44" s="211"/>
      <c r="J44" s="211"/>
      <c r="K44" s="211"/>
      <c r="L44" s="211"/>
    </row>
    <row r="45" spans="1:12" hidden="1" outlineLevel="1">
      <c r="A45" s="1114"/>
      <c r="B45" s="651"/>
      <c r="C45" s="1052"/>
      <c r="D45" s="315"/>
      <c r="E45" s="315"/>
      <c r="F45" s="315"/>
      <c r="G45" s="315"/>
      <c r="H45" s="728"/>
      <c r="I45" s="211"/>
      <c r="J45" s="211"/>
      <c r="K45" s="211"/>
      <c r="L45" s="211"/>
    </row>
    <row r="46" spans="1:12" hidden="1" outlineLevel="1">
      <c r="A46" s="1114"/>
      <c r="B46" s="651"/>
      <c r="C46" s="1052"/>
      <c r="D46" s="315"/>
      <c r="E46" s="315"/>
      <c r="F46" s="315"/>
      <c r="G46" s="315"/>
      <c r="H46" s="728"/>
      <c r="I46" s="211"/>
      <c r="J46" s="211"/>
      <c r="K46" s="211"/>
      <c r="L46" s="210"/>
    </row>
    <row r="47" spans="1:12" ht="15.75" hidden="1" outlineLevel="1" thickBot="1">
      <c r="A47" s="1115"/>
      <c r="B47" s="1112"/>
      <c r="C47" s="1047"/>
      <c r="D47" s="316"/>
      <c r="E47" s="316"/>
      <c r="F47" s="316"/>
      <c r="G47" s="316"/>
      <c r="H47" s="729"/>
      <c r="I47" s="211"/>
      <c r="J47" s="211"/>
      <c r="K47" s="211"/>
      <c r="L47" s="211"/>
    </row>
    <row r="48" spans="1:12" ht="15" hidden="1" customHeight="1" outlineLevel="1">
      <c r="A48" s="1113" t="s">
        <v>3100</v>
      </c>
      <c r="B48" s="1107"/>
      <c r="C48" s="1056"/>
      <c r="D48" s="313"/>
      <c r="E48" s="313"/>
      <c r="F48" s="313"/>
      <c r="G48" s="313"/>
      <c r="H48" s="727" t="s">
        <v>917</v>
      </c>
      <c r="I48" s="211"/>
      <c r="J48" s="211"/>
      <c r="K48" s="211"/>
      <c r="L48" s="210"/>
    </row>
    <row r="49" spans="1:12" hidden="1" outlineLevel="1">
      <c r="A49" s="1114"/>
      <c r="B49" s="651"/>
      <c r="C49" s="1052"/>
      <c r="D49" s="315"/>
      <c r="E49" s="315"/>
      <c r="F49" s="315"/>
      <c r="G49" s="315"/>
      <c r="H49" s="728"/>
      <c r="I49" s="211"/>
      <c r="J49" s="211"/>
      <c r="K49" s="211"/>
      <c r="L49" s="211"/>
    </row>
    <row r="50" spans="1:12" hidden="1" outlineLevel="1">
      <c r="A50" s="1114"/>
      <c r="B50" s="651"/>
      <c r="C50" s="1052"/>
      <c r="D50" s="315"/>
      <c r="E50" s="315"/>
      <c r="F50" s="315"/>
      <c r="G50" s="315"/>
      <c r="H50" s="728"/>
      <c r="I50" s="211"/>
      <c r="J50" s="211"/>
      <c r="K50" s="211"/>
      <c r="L50" s="211"/>
    </row>
    <row r="51" spans="1:12" hidden="1" outlineLevel="1">
      <c r="A51" s="1114"/>
      <c r="B51" s="651"/>
      <c r="C51" s="1052"/>
      <c r="D51" s="315"/>
      <c r="E51" s="315"/>
      <c r="F51" s="315"/>
      <c r="G51" s="315"/>
      <c r="H51" s="728"/>
      <c r="I51" s="211"/>
      <c r="J51" s="211"/>
      <c r="K51" s="211"/>
      <c r="L51" s="210"/>
    </row>
    <row r="52" spans="1:12" hidden="1" outlineLevel="1">
      <c r="A52" s="1114"/>
      <c r="B52" s="651"/>
      <c r="C52" s="1052"/>
      <c r="D52" s="315"/>
      <c r="E52" s="315"/>
      <c r="F52" s="315"/>
      <c r="G52" s="315"/>
      <c r="H52" s="728"/>
      <c r="I52" s="211"/>
      <c r="J52" s="211"/>
      <c r="K52" s="211"/>
      <c r="L52" s="211"/>
    </row>
    <row r="53" spans="1:12" ht="15.75" hidden="1" outlineLevel="1" thickBot="1">
      <c r="A53" s="1115"/>
      <c r="B53" s="1112"/>
      <c r="C53" s="1047"/>
      <c r="D53" s="316"/>
      <c r="E53" s="316"/>
      <c r="F53" s="316"/>
      <c r="G53" s="316"/>
      <c r="H53" s="729"/>
      <c r="I53" s="211"/>
      <c r="J53" s="211"/>
      <c r="K53" s="211"/>
      <c r="L53" s="210"/>
    </row>
    <row r="54" spans="1:12" ht="15" hidden="1" customHeight="1" outlineLevel="1">
      <c r="A54" s="1113" t="s">
        <v>3100</v>
      </c>
      <c r="B54" s="1107"/>
      <c r="C54" s="1056"/>
      <c r="D54" s="313"/>
      <c r="E54" s="313"/>
      <c r="F54" s="313"/>
      <c r="G54" s="313"/>
      <c r="H54" s="727" t="s">
        <v>917</v>
      </c>
      <c r="I54" s="211"/>
      <c r="J54" s="211"/>
      <c r="K54" s="211"/>
      <c r="L54" s="211"/>
    </row>
    <row r="55" spans="1:12" hidden="1" outlineLevel="1">
      <c r="A55" s="1114"/>
      <c r="B55" s="651"/>
      <c r="C55" s="1052"/>
      <c r="D55" s="315"/>
      <c r="E55" s="315"/>
      <c r="F55" s="315"/>
      <c r="G55" s="315"/>
      <c r="H55" s="728"/>
      <c r="I55" s="211"/>
      <c r="J55" s="211"/>
      <c r="K55" s="211"/>
      <c r="L55" s="211"/>
    </row>
    <row r="56" spans="1:12" hidden="1" outlineLevel="1">
      <c r="A56" s="1114"/>
      <c r="B56" s="651"/>
      <c r="C56" s="1052"/>
      <c r="D56" s="315"/>
      <c r="E56" s="315"/>
      <c r="F56" s="315"/>
      <c r="G56" s="315"/>
      <c r="H56" s="728"/>
      <c r="I56" s="211"/>
      <c r="J56" s="211"/>
      <c r="K56" s="211"/>
      <c r="L56" s="211"/>
    </row>
    <row r="57" spans="1:12" hidden="1" outlineLevel="1">
      <c r="A57" s="1114"/>
      <c r="B57" s="651"/>
      <c r="C57" s="1052"/>
      <c r="D57" s="315"/>
      <c r="E57" s="315"/>
      <c r="F57" s="315"/>
      <c r="G57" s="315"/>
      <c r="H57" s="728"/>
      <c r="I57" s="211"/>
      <c r="J57" s="211"/>
      <c r="K57" s="211"/>
      <c r="L57" s="211"/>
    </row>
    <row r="58" spans="1:12" hidden="1" outlineLevel="1">
      <c r="A58" s="1114"/>
      <c r="B58" s="651"/>
      <c r="C58" s="1052"/>
      <c r="D58" s="315"/>
      <c r="E58" s="315"/>
      <c r="F58" s="315"/>
      <c r="G58" s="315"/>
      <c r="H58" s="728"/>
      <c r="I58" s="211"/>
      <c r="J58" s="211"/>
      <c r="K58" s="211"/>
      <c r="L58" s="211"/>
    </row>
    <row r="59" spans="1:12" ht="15.75" hidden="1" outlineLevel="1" thickBot="1">
      <c r="A59" s="1115"/>
      <c r="B59" s="1112"/>
      <c r="C59" s="1047"/>
      <c r="D59" s="316"/>
      <c r="E59" s="316"/>
      <c r="F59" s="316"/>
      <c r="G59" s="316"/>
      <c r="H59" s="729"/>
      <c r="I59" s="211"/>
      <c r="J59" s="211"/>
      <c r="K59" s="211"/>
      <c r="L59" s="211"/>
    </row>
    <row r="60" spans="1:12" ht="15" hidden="1" customHeight="1" outlineLevel="1">
      <c r="A60" s="1113" t="s">
        <v>3100</v>
      </c>
      <c r="B60" s="1107"/>
      <c r="C60" s="1056"/>
      <c r="D60" s="313"/>
      <c r="E60" s="313"/>
      <c r="F60" s="313"/>
      <c r="G60" s="313"/>
      <c r="H60" s="727" t="s">
        <v>917</v>
      </c>
      <c r="I60" s="211"/>
      <c r="J60" s="211"/>
      <c r="K60" s="211"/>
      <c r="L60" s="211"/>
    </row>
    <row r="61" spans="1:12" hidden="1" outlineLevel="1">
      <c r="A61" s="1114"/>
      <c r="B61" s="651"/>
      <c r="C61" s="1052"/>
      <c r="D61" s="315"/>
      <c r="E61" s="315"/>
      <c r="F61" s="315"/>
      <c r="G61" s="315"/>
      <c r="H61" s="728"/>
      <c r="I61" s="1"/>
      <c r="J61" s="1"/>
      <c r="K61" s="1"/>
      <c r="L61" s="1"/>
    </row>
    <row r="62" spans="1:12" hidden="1" outlineLevel="1">
      <c r="A62" s="1114"/>
      <c r="B62" s="651"/>
      <c r="C62" s="1052"/>
      <c r="D62" s="315"/>
      <c r="E62" s="315"/>
      <c r="F62" s="315"/>
      <c r="G62" s="315"/>
      <c r="H62" s="728"/>
      <c r="I62" s="215"/>
      <c r="J62" s="215"/>
      <c r="K62" s="215"/>
      <c r="L62" s="1"/>
    </row>
    <row r="63" spans="1:12" hidden="1" outlineLevel="1">
      <c r="A63" s="1114"/>
      <c r="B63" s="651"/>
      <c r="C63" s="1052"/>
      <c r="D63" s="315"/>
      <c r="E63" s="315"/>
      <c r="F63" s="315"/>
      <c r="G63" s="315"/>
      <c r="H63" s="728"/>
      <c r="I63" s="141"/>
      <c r="J63" s="141"/>
      <c r="K63" s="141"/>
      <c r="L63" s="1"/>
    </row>
    <row r="64" spans="1:12" hidden="1" outlineLevel="1">
      <c r="A64" s="1114"/>
      <c r="B64" s="651"/>
      <c r="C64" s="1052"/>
      <c r="D64" s="315"/>
      <c r="E64" s="315"/>
      <c r="F64" s="315"/>
      <c r="G64" s="315"/>
      <c r="H64" s="728"/>
      <c r="I64" s="214"/>
      <c r="J64" s="214"/>
      <c r="K64" s="214"/>
      <c r="L64" s="1"/>
    </row>
    <row r="65" spans="1:12" ht="15.75" hidden="1" outlineLevel="1" thickBot="1">
      <c r="A65" s="1115"/>
      <c r="B65" s="1112"/>
      <c r="C65" s="1047"/>
      <c r="D65" s="316"/>
      <c r="E65" s="316"/>
      <c r="F65" s="316"/>
      <c r="G65" s="316"/>
      <c r="H65" s="729"/>
      <c r="I65" s="212"/>
      <c r="J65" s="212"/>
      <c r="K65" s="212"/>
      <c r="L65" s="1"/>
    </row>
    <row r="66" spans="1:12" ht="15" hidden="1" customHeight="1" outlineLevel="1">
      <c r="A66" s="1113" t="s">
        <v>3100</v>
      </c>
      <c r="B66" s="1107"/>
      <c r="C66" s="1056"/>
      <c r="D66" s="313"/>
      <c r="E66" s="313"/>
      <c r="F66" s="313"/>
      <c r="G66" s="313"/>
      <c r="H66" s="727" t="s">
        <v>917</v>
      </c>
      <c r="I66" s="211"/>
      <c r="J66" s="211"/>
      <c r="K66" s="211"/>
      <c r="L66" s="1"/>
    </row>
    <row r="67" spans="1:12" hidden="1" outlineLevel="1">
      <c r="A67" s="1114"/>
      <c r="B67" s="651"/>
      <c r="C67" s="1052"/>
      <c r="D67" s="315"/>
      <c r="E67" s="315"/>
      <c r="F67" s="315"/>
      <c r="G67" s="315"/>
      <c r="H67" s="728"/>
      <c r="I67" s="211"/>
      <c r="J67" s="211"/>
      <c r="K67" s="211"/>
      <c r="L67" s="1"/>
    </row>
    <row r="68" spans="1:12" hidden="1" outlineLevel="1">
      <c r="A68" s="1114"/>
      <c r="B68" s="651"/>
      <c r="C68" s="1052"/>
      <c r="D68" s="315"/>
      <c r="E68" s="315"/>
      <c r="F68" s="315"/>
      <c r="G68" s="315"/>
      <c r="H68" s="728"/>
      <c r="I68" s="211"/>
      <c r="J68" s="211"/>
      <c r="K68" s="211"/>
      <c r="L68" s="1"/>
    </row>
    <row r="69" spans="1:12" hidden="1" outlineLevel="1">
      <c r="A69" s="1114"/>
      <c r="B69" s="651"/>
      <c r="C69" s="1052"/>
      <c r="D69" s="315"/>
      <c r="E69" s="315"/>
      <c r="F69" s="315"/>
      <c r="G69" s="315"/>
      <c r="H69" s="728"/>
      <c r="I69" s="211"/>
      <c r="J69" s="211"/>
      <c r="K69" s="211"/>
      <c r="L69" s="1"/>
    </row>
    <row r="70" spans="1:12" hidden="1" outlineLevel="1">
      <c r="A70" s="1114"/>
      <c r="B70" s="651"/>
      <c r="C70" s="1052"/>
      <c r="D70" s="315"/>
      <c r="E70" s="315"/>
      <c r="F70" s="315"/>
      <c r="G70" s="315"/>
      <c r="H70" s="728"/>
      <c r="I70" s="211"/>
      <c r="J70" s="211"/>
      <c r="K70" s="211"/>
      <c r="L70" s="1"/>
    </row>
    <row r="71" spans="1:12" ht="15.75" hidden="1" outlineLevel="1" thickBot="1">
      <c r="A71" s="1115"/>
      <c r="B71" s="1112"/>
      <c r="C71" s="1047"/>
      <c r="D71" s="316"/>
      <c r="E71" s="316"/>
      <c r="F71" s="316"/>
      <c r="G71" s="316"/>
      <c r="H71" s="729"/>
      <c r="I71" s="211"/>
      <c r="J71" s="211"/>
      <c r="K71" s="211"/>
      <c r="L71" s="1"/>
    </row>
    <row r="72" spans="1:12" collapsed="1">
      <c r="A72" s="218"/>
      <c r="B72" s="1132"/>
      <c r="C72" s="1132"/>
      <c r="D72" s="170"/>
      <c r="E72" s="217"/>
      <c r="F72" s="1"/>
      <c r="G72" s="213"/>
      <c r="H72" s="212"/>
      <c r="I72" s="211"/>
      <c r="J72" s="211"/>
      <c r="K72" s="211"/>
      <c r="L72" s="1"/>
    </row>
    <row r="73" spans="1:12">
      <c r="A73" s="169"/>
      <c r="B73" s="1132"/>
      <c r="C73" s="1132"/>
      <c r="D73" s="170"/>
      <c r="E73" s="167"/>
      <c r="F73" s="1"/>
      <c r="G73" s="213"/>
      <c r="H73" s="212"/>
      <c r="I73" s="211"/>
      <c r="J73" s="211"/>
      <c r="K73" s="211"/>
      <c r="L73" s="1"/>
    </row>
    <row r="74" spans="1:12">
      <c r="A74" s="169"/>
      <c r="B74" s="1132"/>
      <c r="C74" s="1132"/>
      <c r="D74" s="170"/>
      <c r="E74" s="167"/>
      <c r="F74" s="1"/>
      <c r="G74" s="213"/>
      <c r="H74" s="212"/>
      <c r="I74" s="211"/>
      <c r="J74" s="211"/>
      <c r="K74" s="211"/>
      <c r="L74" s="1"/>
    </row>
    <row r="75" spans="1:12">
      <c r="A75" s="169"/>
      <c r="B75" s="1132"/>
      <c r="C75" s="1132"/>
      <c r="D75" s="170"/>
      <c r="E75" s="167"/>
      <c r="F75" s="1"/>
      <c r="G75" s="213"/>
      <c r="H75" s="212"/>
      <c r="I75" s="211"/>
      <c r="J75" s="211"/>
      <c r="K75" s="211"/>
      <c r="L75" s="1"/>
    </row>
    <row r="76" spans="1:12">
      <c r="A76" s="169"/>
      <c r="B76" s="1132"/>
      <c r="C76" s="1132"/>
      <c r="D76" s="170"/>
      <c r="E76" s="167"/>
      <c r="F76" s="1"/>
      <c r="G76" s="1"/>
      <c r="H76" s="1"/>
      <c r="I76" s="1"/>
      <c r="J76" s="1"/>
      <c r="K76" s="1"/>
      <c r="L76" s="1"/>
    </row>
    <row r="77" spans="1:12">
      <c r="A77" s="169"/>
      <c r="B77" s="1132"/>
      <c r="C77" s="1132"/>
      <c r="D77" s="170"/>
      <c r="E77" s="167"/>
      <c r="F77" s="1"/>
      <c r="G77" s="216"/>
      <c r="H77" s="215"/>
      <c r="I77" s="215"/>
      <c r="J77" s="215"/>
      <c r="K77" s="215"/>
      <c r="L77" s="215"/>
    </row>
    <row r="78" spans="1:12">
      <c r="A78" s="169"/>
      <c r="B78" s="1132"/>
      <c r="C78" s="1132"/>
      <c r="D78" s="170"/>
      <c r="E78" s="167"/>
      <c r="F78" s="1"/>
      <c r="G78" s="141"/>
      <c r="H78" s="141"/>
      <c r="I78" s="141"/>
      <c r="J78" s="141"/>
      <c r="K78" s="141"/>
      <c r="L78" s="141"/>
    </row>
    <row r="79" spans="1:12">
      <c r="A79" s="169"/>
      <c r="B79" s="1132"/>
      <c r="C79" s="1132"/>
      <c r="D79" s="170"/>
      <c r="E79" s="167"/>
      <c r="F79" s="1"/>
      <c r="G79" s="214"/>
      <c r="H79" s="212"/>
      <c r="I79" s="214"/>
      <c r="J79" s="214"/>
      <c r="K79" s="214"/>
      <c r="L79" s="214"/>
    </row>
    <row r="80" spans="1:12">
      <c r="A80" s="169"/>
      <c r="B80" s="1132"/>
      <c r="C80" s="1132"/>
      <c r="D80" s="170"/>
      <c r="E80" s="167"/>
      <c r="F80" s="1"/>
      <c r="G80" s="211"/>
      <c r="H80" s="211"/>
      <c r="I80" s="212"/>
      <c r="J80" s="212"/>
      <c r="K80" s="212"/>
      <c r="L80" s="212"/>
    </row>
    <row r="81" spans="1:12">
      <c r="A81" s="169"/>
      <c r="B81" s="1132"/>
      <c r="C81" s="1132"/>
      <c r="D81" s="170"/>
      <c r="E81" s="167"/>
      <c r="F81" s="1"/>
      <c r="G81" s="213"/>
      <c r="H81" s="212"/>
      <c r="I81" s="211"/>
      <c r="J81" s="211"/>
      <c r="K81" s="211"/>
      <c r="L81" s="211"/>
    </row>
    <row r="82" spans="1:12">
      <c r="A82" s="169"/>
      <c r="B82" s="1132"/>
      <c r="C82" s="1132"/>
      <c r="D82" s="170"/>
      <c r="E82" s="167"/>
      <c r="F82" s="1"/>
      <c r="G82" s="213"/>
      <c r="H82" s="212"/>
      <c r="I82" s="211"/>
      <c r="J82" s="211"/>
      <c r="K82" s="211"/>
      <c r="L82" s="211"/>
    </row>
    <row r="83" spans="1:12">
      <c r="A83" s="169"/>
      <c r="B83" s="1132"/>
      <c r="C83" s="1132"/>
      <c r="D83" s="170"/>
      <c r="E83" s="167"/>
      <c r="F83" s="1"/>
      <c r="G83" s="213"/>
      <c r="H83" s="212"/>
      <c r="I83" s="211"/>
      <c r="J83" s="211"/>
      <c r="K83" s="211"/>
      <c r="L83" s="211"/>
    </row>
    <row r="84" spans="1:12">
      <c r="A84" s="169"/>
      <c r="B84" s="1132"/>
      <c r="C84" s="1132"/>
      <c r="D84" s="170"/>
      <c r="E84" s="167"/>
      <c r="F84" s="1"/>
      <c r="G84" s="213"/>
      <c r="H84" s="212"/>
      <c r="I84" s="211"/>
      <c r="J84" s="211"/>
      <c r="K84" s="211"/>
      <c r="L84" s="211"/>
    </row>
    <row r="85" spans="1:12">
      <c r="A85" s="169"/>
      <c r="B85" s="1132"/>
      <c r="C85" s="1132"/>
      <c r="D85" s="170"/>
      <c r="E85" s="167"/>
      <c r="F85" s="1"/>
      <c r="G85" s="213"/>
      <c r="H85" s="212"/>
      <c r="I85" s="211"/>
      <c r="J85" s="211"/>
      <c r="K85" s="211"/>
      <c r="L85" s="210"/>
    </row>
    <row r="86" spans="1:12">
      <c r="A86" s="169"/>
      <c r="B86" s="1132"/>
      <c r="C86" s="1132"/>
      <c r="D86" s="170"/>
      <c r="E86" s="167"/>
      <c r="F86" s="1"/>
      <c r="G86" s="213"/>
      <c r="H86" s="212"/>
      <c r="I86" s="211"/>
      <c r="J86" s="211"/>
      <c r="K86" s="211"/>
      <c r="L86" s="211"/>
    </row>
    <row r="87" spans="1:12">
      <c r="A87" s="169"/>
      <c r="B87" s="1132"/>
      <c r="C87" s="1132"/>
      <c r="D87" s="170"/>
      <c r="E87" s="167"/>
      <c r="F87" s="1"/>
      <c r="G87" s="213"/>
      <c r="H87" s="212"/>
      <c r="I87" s="211"/>
      <c r="J87" s="211"/>
      <c r="K87" s="211"/>
      <c r="L87" s="210"/>
    </row>
    <row r="88" spans="1:12">
      <c r="A88" s="169"/>
      <c r="B88" s="1132"/>
      <c r="C88" s="1132"/>
      <c r="D88" s="170"/>
      <c r="E88" s="167"/>
      <c r="F88" s="1"/>
      <c r="G88" s="213"/>
      <c r="H88" s="212"/>
      <c r="I88" s="211"/>
      <c r="J88" s="211"/>
      <c r="K88" s="211"/>
      <c r="L88" s="211"/>
    </row>
    <row r="89" spans="1:12">
      <c r="A89" s="169"/>
      <c r="B89" s="1132"/>
      <c r="C89" s="1132"/>
      <c r="D89" s="170"/>
      <c r="E89" s="167"/>
      <c r="F89" s="1"/>
      <c r="G89" s="213"/>
      <c r="H89" s="212"/>
      <c r="I89" s="211"/>
      <c r="J89" s="211"/>
      <c r="K89" s="211"/>
      <c r="L89" s="211"/>
    </row>
    <row r="90" spans="1:12">
      <c r="A90" s="169"/>
      <c r="B90" s="1132"/>
      <c r="C90" s="1132"/>
      <c r="D90" s="170"/>
      <c r="E90" s="167"/>
      <c r="F90" s="1"/>
      <c r="G90" s="213"/>
      <c r="H90" s="212"/>
      <c r="I90" s="211"/>
      <c r="J90" s="211"/>
      <c r="K90" s="211"/>
      <c r="L90" s="210"/>
    </row>
    <row r="91" spans="1:12">
      <c r="A91" s="169"/>
      <c r="B91" s="1132"/>
      <c r="C91" s="1132"/>
      <c r="D91" s="170"/>
      <c r="E91" s="167"/>
      <c r="F91" s="1"/>
      <c r="G91" s="213"/>
      <c r="H91" s="212"/>
      <c r="I91" s="211"/>
      <c r="J91" s="211"/>
      <c r="K91" s="211"/>
      <c r="L91" s="211"/>
    </row>
    <row r="92" spans="1:12">
      <c r="A92" s="169"/>
      <c r="B92" s="1132"/>
      <c r="C92" s="1132"/>
      <c r="D92" s="170"/>
      <c r="E92" s="167"/>
      <c r="F92" s="1"/>
      <c r="G92" s="213"/>
      <c r="H92" s="212"/>
      <c r="I92" s="211"/>
      <c r="J92" s="211"/>
      <c r="K92" s="211"/>
      <c r="L92" s="210"/>
    </row>
    <row r="93" spans="1:12">
      <c r="A93" s="169"/>
      <c r="B93" s="1132"/>
      <c r="C93" s="1132"/>
      <c r="D93" s="170"/>
      <c r="E93" s="167"/>
      <c r="F93" s="1"/>
      <c r="G93" s="213"/>
      <c r="H93" s="212"/>
      <c r="I93" s="211"/>
      <c r="J93" s="211"/>
      <c r="K93" s="211"/>
      <c r="L93" s="211"/>
    </row>
    <row r="94" spans="1:12">
      <c r="A94" s="169"/>
      <c r="B94" s="1132"/>
      <c r="C94" s="1132"/>
      <c r="D94" s="170"/>
      <c r="E94" s="167"/>
      <c r="F94" s="1"/>
      <c r="G94" s="213"/>
      <c r="H94" s="212"/>
      <c r="I94" s="211"/>
      <c r="J94" s="211"/>
      <c r="K94" s="211"/>
      <c r="L94" s="211"/>
    </row>
    <row r="95" spans="1:12">
      <c r="A95" s="169"/>
      <c r="B95" s="1132"/>
      <c r="C95" s="1132"/>
      <c r="D95" s="170"/>
      <c r="E95" s="167"/>
      <c r="F95" s="1"/>
      <c r="G95" s="213"/>
      <c r="H95" s="212"/>
      <c r="I95" s="211"/>
      <c r="J95" s="211"/>
      <c r="K95" s="211"/>
      <c r="L95" s="210"/>
    </row>
    <row r="96" spans="1:12">
      <c r="A96" s="169"/>
      <c r="B96" s="1132"/>
      <c r="C96" s="1132"/>
      <c r="D96" s="170"/>
      <c r="E96" s="167"/>
      <c r="F96" s="1"/>
      <c r="G96" s="213"/>
      <c r="H96" s="212"/>
      <c r="I96" s="211"/>
      <c r="J96" s="211"/>
      <c r="K96" s="211"/>
      <c r="L96" s="211"/>
    </row>
    <row r="97" spans="1:12">
      <c r="A97" s="169"/>
      <c r="B97" s="1132"/>
      <c r="C97" s="1132"/>
      <c r="D97" s="170"/>
      <c r="E97" s="167"/>
      <c r="F97" s="1"/>
      <c r="G97" s="213"/>
      <c r="H97" s="212"/>
      <c r="I97" s="211"/>
      <c r="J97" s="211"/>
      <c r="K97" s="211"/>
      <c r="L97" s="210"/>
    </row>
    <row r="98" spans="1:12">
      <c r="A98" s="169"/>
      <c r="B98" s="1132"/>
      <c r="C98" s="1132"/>
      <c r="D98" s="170"/>
      <c r="E98" s="167"/>
      <c r="F98" s="1"/>
      <c r="G98" s="213"/>
      <c r="H98" s="212"/>
      <c r="I98" s="211"/>
      <c r="J98" s="211"/>
      <c r="K98" s="211"/>
      <c r="L98" s="211"/>
    </row>
    <row r="99" spans="1:12">
      <c r="A99" s="169"/>
      <c r="B99" s="1132"/>
      <c r="C99" s="1132"/>
      <c r="D99" s="170"/>
      <c r="E99" s="167"/>
      <c r="F99" s="1"/>
      <c r="G99" s="213"/>
      <c r="H99" s="212"/>
      <c r="I99" s="211"/>
      <c r="J99" s="211"/>
      <c r="K99" s="211"/>
      <c r="L99" s="211"/>
    </row>
    <row r="100" spans="1:12">
      <c r="A100" s="169"/>
      <c r="B100" s="1132"/>
      <c r="C100" s="1132"/>
      <c r="D100" s="170"/>
      <c r="E100" s="167"/>
      <c r="F100" s="1"/>
      <c r="G100" s="213"/>
      <c r="H100" s="212"/>
      <c r="I100" s="211"/>
      <c r="J100" s="211"/>
      <c r="K100" s="211"/>
      <c r="L100" s="211"/>
    </row>
    <row r="101" spans="1:12">
      <c r="A101" s="169"/>
      <c r="B101" s="1132"/>
      <c r="C101" s="1132"/>
      <c r="D101" s="170"/>
      <c r="E101" s="167"/>
      <c r="F101" s="1"/>
      <c r="G101" s="213"/>
      <c r="H101" s="212"/>
      <c r="I101" s="211"/>
      <c r="J101" s="211"/>
      <c r="K101" s="211"/>
      <c r="L101" s="211"/>
    </row>
    <row r="102" spans="1:12">
      <c r="A102" s="169"/>
      <c r="B102" s="1132"/>
      <c r="C102" s="1132"/>
      <c r="D102" s="170"/>
      <c r="E102" s="167"/>
      <c r="F102" s="1"/>
      <c r="G102" s="213"/>
      <c r="H102" s="212"/>
      <c r="I102" s="211"/>
      <c r="J102" s="211"/>
      <c r="K102" s="211"/>
      <c r="L102" s="211"/>
    </row>
    <row r="103" spans="1:12">
      <c r="A103" s="169"/>
      <c r="B103" s="1132"/>
      <c r="C103" s="1132"/>
      <c r="D103" s="170"/>
      <c r="E103" s="167"/>
      <c r="F103" s="1"/>
      <c r="G103" s="213"/>
      <c r="H103" s="212"/>
      <c r="I103" s="211"/>
      <c r="J103" s="211"/>
      <c r="K103" s="211"/>
      <c r="L103" s="211"/>
    </row>
    <row r="104" spans="1:12">
      <c r="A104" s="169"/>
      <c r="B104" s="1132"/>
      <c r="C104" s="1132"/>
      <c r="D104" s="170"/>
      <c r="E104" s="167"/>
      <c r="F104" s="1"/>
      <c r="G104" s="213"/>
      <c r="H104" s="212"/>
      <c r="I104" s="211"/>
      <c r="J104" s="211"/>
      <c r="K104" s="211"/>
      <c r="L104" s="211"/>
    </row>
    <row r="105" spans="1:12">
      <c r="A105" s="169"/>
      <c r="B105" s="1132"/>
      <c r="C105" s="1132"/>
      <c r="D105" s="170"/>
      <c r="E105" s="167"/>
      <c r="F105" s="1"/>
      <c r="G105" s="213"/>
      <c r="H105" s="212"/>
      <c r="I105" s="211"/>
      <c r="J105" s="211"/>
      <c r="K105" s="211"/>
      <c r="L105" s="211"/>
    </row>
    <row r="106" spans="1:12">
      <c r="A106" s="169"/>
      <c r="B106" s="1132"/>
      <c r="C106" s="1132"/>
      <c r="D106" s="170"/>
      <c r="E106" s="167"/>
      <c r="F106" s="1"/>
      <c r="G106" s="213"/>
      <c r="H106" s="212"/>
      <c r="I106" s="211"/>
      <c r="J106" s="211"/>
      <c r="K106" s="211"/>
      <c r="L106" s="211"/>
    </row>
    <row r="107" spans="1:12">
      <c r="A107" s="169"/>
      <c r="B107" s="1132"/>
      <c r="C107" s="1132"/>
      <c r="D107" s="170"/>
      <c r="E107" s="167"/>
      <c r="F107" s="1"/>
      <c r="G107" s="213"/>
      <c r="H107" s="212"/>
      <c r="I107" s="211"/>
      <c r="J107" s="211"/>
      <c r="K107" s="211"/>
      <c r="L107" s="211"/>
    </row>
    <row r="108" spans="1:12">
      <c r="A108" s="169"/>
      <c r="B108" s="1132"/>
      <c r="C108" s="1132"/>
      <c r="D108" s="170"/>
      <c r="E108" s="167"/>
      <c r="F108" s="1"/>
      <c r="G108" s="213"/>
      <c r="H108" s="212"/>
      <c r="I108" s="211"/>
      <c r="J108" s="211"/>
      <c r="K108" s="211"/>
      <c r="L108" s="210"/>
    </row>
    <row r="109" spans="1:12">
      <c r="A109" s="169"/>
      <c r="B109" s="1132"/>
      <c r="C109" s="1132"/>
      <c r="D109" s="170"/>
      <c r="E109" s="167"/>
      <c r="F109" s="1"/>
      <c r="G109" s="213"/>
      <c r="H109" s="212"/>
      <c r="I109" s="211"/>
      <c r="J109" s="211"/>
      <c r="K109" s="211"/>
      <c r="L109" s="211"/>
    </row>
    <row r="110" spans="1:12">
      <c r="A110" s="169"/>
      <c r="B110" s="1132"/>
      <c r="C110" s="1132"/>
      <c r="D110" s="170"/>
      <c r="E110" s="167"/>
      <c r="F110" s="1"/>
      <c r="G110" s="213"/>
      <c r="H110" s="212"/>
      <c r="I110" s="211"/>
      <c r="J110" s="211"/>
      <c r="K110" s="211"/>
      <c r="L110" s="210"/>
    </row>
    <row r="111" spans="1:12">
      <c r="A111" s="169"/>
      <c r="B111" s="1132"/>
      <c r="C111" s="1132"/>
      <c r="D111" s="170"/>
      <c r="E111" s="167"/>
      <c r="F111" s="1"/>
      <c r="G111" s="213"/>
      <c r="H111" s="212"/>
      <c r="I111" s="211"/>
      <c r="J111" s="211"/>
      <c r="K111" s="211"/>
      <c r="L111" s="211"/>
    </row>
    <row r="112" spans="1:12">
      <c r="A112" s="169"/>
      <c r="B112" s="1132"/>
      <c r="C112" s="1132"/>
      <c r="D112" s="170"/>
      <c r="E112" s="167"/>
      <c r="F112" s="1"/>
      <c r="G112" s="213"/>
      <c r="H112" s="212"/>
      <c r="I112" s="211"/>
      <c r="J112" s="211"/>
      <c r="K112" s="211"/>
      <c r="L112" s="211"/>
    </row>
    <row r="113" spans="1:12">
      <c r="A113" s="169"/>
      <c r="B113" s="1132"/>
      <c r="C113" s="1132"/>
      <c r="D113" s="170"/>
      <c r="E113" s="167"/>
      <c r="F113" s="1"/>
      <c r="G113" s="213"/>
      <c r="H113" s="212"/>
      <c r="I113" s="211"/>
      <c r="J113" s="211"/>
      <c r="K113" s="211"/>
      <c r="L113" s="210"/>
    </row>
    <row r="114" spans="1:12">
      <c r="A114" s="169"/>
      <c r="B114" s="1132"/>
      <c r="C114" s="1132"/>
      <c r="D114" s="170"/>
      <c r="E114" s="167"/>
      <c r="F114" s="1"/>
      <c r="G114" s="213"/>
      <c r="H114" s="212"/>
      <c r="I114" s="211"/>
      <c r="J114" s="211"/>
      <c r="K114" s="211"/>
      <c r="L114" s="211"/>
    </row>
    <row r="115" spans="1:12">
      <c r="A115" s="169"/>
      <c r="B115" s="1132"/>
      <c r="C115" s="1132"/>
      <c r="D115" s="170"/>
      <c r="E115" s="167"/>
      <c r="F115" s="1"/>
      <c r="G115" s="213"/>
      <c r="H115" s="212"/>
      <c r="I115" s="211"/>
      <c r="J115" s="211"/>
      <c r="K115" s="211"/>
      <c r="L115" s="210"/>
    </row>
    <row r="116" spans="1:12">
      <c r="A116" s="169"/>
      <c r="B116" s="1132"/>
      <c r="C116" s="1132"/>
      <c r="D116" s="170"/>
      <c r="E116" s="167"/>
      <c r="F116" s="1"/>
      <c r="G116" s="213"/>
      <c r="H116" s="212"/>
      <c r="I116" s="211"/>
      <c r="J116" s="211"/>
      <c r="K116" s="211"/>
      <c r="L116" s="211"/>
    </row>
    <row r="117" spans="1:12">
      <c r="A117" s="169"/>
      <c r="B117" s="1132"/>
      <c r="C117" s="1132"/>
      <c r="D117" s="170"/>
      <c r="E117" s="167"/>
      <c r="F117" s="1"/>
      <c r="G117" s="213"/>
      <c r="H117" s="212"/>
      <c r="I117" s="211"/>
      <c r="J117" s="211"/>
      <c r="K117" s="211"/>
      <c r="L117" s="211"/>
    </row>
    <row r="118" spans="1:12">
      <c r="A118" s="169"/>
      <c r="B118" s="1132"/>
      <c r="C118" s="1132"/>
      <c r="D118" s="170"/>
      <c r="E118" s="167"/>
      <c r="F118" s="1"/>
      <c r="G118" s="213"/>
      <c r="H118" s="212"/>
      <c r="I118" s="211"/>
      <c r="J118" s="211"/>
      <c r="K118" s="211"/>
      <c r="L118" s="210"/>
    </row>
    <row r="119" spans="1:12">
      <c r="A119" s="169"/>
      <c r="B119" s="1132"/>
      <c r="C119" s="1132"/>
      <c r="D119" s="170"/>
      <c r="E119" s="167"/>
      <c r="F119" s="1"/>
      <c r="G119" s="213"/>
      <c r="H119" s="212"/>
      <c r="I119" s="211"/>
      <c r="J119" s="211"/>
      <c r="K119" s="211"/>
      <c r="L119" s="211"/>
    </row>
    <row r="120" spans="1:12">
      <c r="A120" s="169"/>
      <c r="B120" s="1132"/>
      <c r="C120" s="1132"/>
      <c r="D120" s="170"/>
      <c r="E120" s="167"/>
      <c r="F120" s="1"/>
      <c r="G120" s="213"/>
      <c r="H120" s="212"/>
      <c r="I120" s="211"/>
      <c r="J120" s="211"/>
      <c r="K120" s="211"/>
      <c r="L120" s="210"/>
    </row>
    <row r="121" spans="1:12">
      <c r="A121" s="169"/>
      <c r="B121" s="1132"/>
      <c r="C121" s="1132"/>
      <c r="D121" s="170"/>
      <c r="E121" s="167"/>
      <c r="F121" s="1"/>
      <c r="G121" s="213"/>
      <c r="H121" s="212"/>
      <c r="I121" s="211"/>
      <c r="J121" s="211"/>
      <c r="K121" s="211"/>
      <c r="L121" s="211"/>
    </row>
    <row r="122" spans="1:12">
      <c r="A122" s="169"/>
      <c r="B122" s="1132"/>
      <c r="C122" s="1132"/>
      <c r="D122" s="170"/>
      <c r="E122" s="167"/>
      <c r="F122" s="1"/>
      <c r="G122" s="213"/>
      <c r="H122" s="212"/>
      <c r="I122" s="211"/>
      <c r="J122" s="211"/>
      <c r="K122" s="211"/>
      <c r="L122" s="211"/>
    </row>
    <row r="123" spans="1:12">
      <c r="A123" s="169"/>
      <c r="B123" s="1132"/>
      <c r="C123" s="1132"/>
      <c r="D123" s="170"/>
      <c r="E123" s="167"/>
      <c r="F123" s="1"/>
      <c r="G123" s="213"/>
      <c r="H123" s="212"/>
      <c r="I123" s="211"/>
      <c r="J123" s="211"/>
      <c r="K123" s="211"/>
      <c r="L123" s="211"/>
    </row>
    <row r="124" spans="1:12">
      <c r="A124" s="169"/>
      <c r="B124" s="1132"/>
      <c r="C124" s="1132"/>
      <c r="D124" s="170"/>
      <c r="E124" s="167"/>
      <c r="F124" s="1"/>
      <c r="G124" s="213"/>
      <c r="H124" s="212"/>
      <c r="I124" s="211"/>
      <c r="J124" s="211"/>
      <c r="K124" s="211"/>
      <c r="L124" s="211"/>
    </row>
    <row r="125" spans="1:12">
      <c r="A125" s="169"/>
      <c r="B125" s="1132"/>
      <c r="C125" s="1132"/>
      <c r="D125" s="170"/>
      <c r="E125" s="167"/>
      <c r="F125" s="1"/>
      <c r="G125" s="213"/>
      <c r="H125" s="212"/>
      <c r="I125" s="211"/>
      <c r="J125" s="211"/>
      <c r="K125" s="211"/>
      <c r="L125" s="211"/>
    </row>
    <row r="126" spans="1:12">
      <c r="A126" s="169"/>
      <c r="B126" s="1132"/>
      <c r="C126" s="1132"/>
      <c r="D126" s="170"/>
      <c r="E126" s="167"/>
      <c r="F126" s="1"/>
      <c r="G126" s="213"/>
      <c r="H126" s="212"/>
      <c r="I126" s="211"/>
      <c r="J126" s="211"/>
      <c r="K126" s="211"/>
      <c r="L126" s="211"/>
    </row>
    <row r="127" spans="1:12">
      <c r="A127" s="169"/>
      <c r="B127" s="1132"/>
      <c r="C127" s="1132"/>
      <c r="D127" s="170"/>
      <c r="E127" s="167"/>
      <c r="F127" s="1"/>
      <c r="G127" s="213"/>
      <c r="H127" s="212"/>
      <c r="I127" s="211"/>
      <c r="J127" s="211"/>
      <c r="K127" s="211"/>
      <c r="L127" s="211"/>
    </row>
    <row r="128" spans="1:12">
      <c r="A128" s="169"/>
      <c r="B128" s="1132"/>
      <c r="C128" s="1132"/>
      <c r="D128" s="170"/>
      <c r="E128" s="167"/>
      <c r="F128" s="1"/>
      <c r="G128" s="213"/>
      <c r="H128" s="212"/>
      <c r="I128" s="211"/>
      <c r="J128" s="211"/>
      <c r="K128" s="211"/>
      <c r="L128" s="211"/>
    </row>
    <row r="129" spans="1:12">
      <c r="A129" s="169"/>
      <c r="B129" s="1132"/>
      <c r="C129" s="1132"/>
      <c r="D129" s="170"/>
      <c r="E129" s="167"/>
      <c r="F129" s="1"/>
      <c r="G129" s="213"/>
      <c r="H129" s="212"/>
      <c r="I129" s="211"/>
      <c r="J129" s="211"/>
      <c r="K129" s="211"/>
      <c r="L129" s="211"/>
    </row>
    <row r="130" spans="1:12">
      <c r="A130" s="169"/>
      <c r="B130" s="1132"/>
      <c r="C130" s="1132"/>
      <c r="D130" s="170"/>
      <c r="E130" s="167"/>
      <c r="F130" s="1"/>
      <c r="G130" s="213"/>
      <c r="H130" s="212"/>
      <c r="I130" s="211"/>
      <c r="J130" s="211"/>
      <c r="K130" s="211"/>
      <c r="L130" s="211"/>
    </row>
    <row r="131" spans="1:12">
      <c r="A131" s="169"/>
      <c r="B131" s="1132"/>
      <c r="C131" s="1132"/>
      <c r="D131" s="170"/>
      <c r="E131" s="167"/>
      <c r="F131" s="1"/>
      <c r="G131" s="213"/>
      <c r="H131" s="212"/>
      <c r="I131" s="211"/>
      <c r="J131" s="211"/>
      <c r="K131" s="211"/>
      <c r="L131" s="210"/>
    </row>
    <row r="132" spans="1:12">
      <c r="A132" s="169"/>
      <c r="B132" s="1132"/>
      <c r="C132" s="1132"/>
      <c r="D132" s="170"/>
      <c r="E132" s="167"/>
      <c r="F132" s="1"/>
      <c r="G132" s="213"/>
      <c r="H132" s="212"/>
      <c r="I132" s="211"/>
      <c r="J132" s="211"/>
      <c r="K132" s="211"/>
      <c r="L132" s="210"/>
    </row>
    <row r="133" spans="1:12">
      <c r="A133" s="169"/>
      <c r="B133" s="1132"/>
      <c r="C133" s="1132"/>
      <c r="D133" s="170"/>
      <c r="E133" s="167"/>
      <c r="F133" s="1"/>
      <c r="G133" s="213"/>
      <c r="H133" s="212"/>
      <c r="I133" s="211"/>
      <c r="J133" s="211"/>
      <c r="K133" s="211"/>
      <c r="L133" s="210"/>
    </row>
    <row r="134" spans="1:12">
      <c r="A134" s="169"/>
      <c r="B134" s="1132"/>
      <c r="C134" s="1132"/>
      <c r="D134" s="170"/>
      <c r="E134" s="167"/>
      <c r="F134" s="1"/>
      <c r="G134" s="213"/>
      <c r="H134" s="212"/>
      <c r="I134" s="211"/>
      <c r="J134" s="211"/>
      <c r="K134" s="211"/>
      <c r="L134" s="210"/>
    </row>
    <row r="135" spans="1:12">
      <c r="A135" s="169"/>
      <c r="B135" s="1132"/>
      <c r="C135" s="1132"/>
      <c r="D135" s="170"/>
      <c r="E135" s="167"/>
      <c r="F135" s="1"/>
      <c r="G135" s="1"/>
      <c r="H135" s="1"/>
      <c r="I135" s="1"/>
      <c r="J135" s="1"/>
      <c r="K135" s="1"/>
      <c r="L135" s="1"/>
    </row>
    <row r="136" spans="1:12">
      <c r="A136" s="169"/>
      <c r="B136" s="1132"/>
      <c r="C136" s="1132"/>
      <c r="D136" s="170"/>
      <c r="E136" s="167"/>
      <c r="F136" s="1"/>
      <c r="G136" s="1"/>
      <c r="H136" s="1"/>
      <c r="I136" s="1"/>
      <c r="J136" s="1"/>
      <c r="K136" s="1"/>
      <c r="L136" s="1"/>
    </row>
    <row r="137" spans="1:12">
      <c r="A137" s="169"/>
      <c r="B137" s="1132"/>
      <c r="C137" s="1132"/>
      <c r="D137" s="170"/>
      <c r="E137" s="167"/>
      <c r="F137" s="1"/>
      <c r="G137" s="1"/>
      <c r="H137" s="1"/>
      <c r="I137" s="1"/>
      <c r="J137" s="1"/>
      <c r="K137" s="1"/>
      <c r="L137" s="1"/>
    </row>
    <row r="138" spans="1:12">
      <c r="A138" s="169"/>
      <c r="B138" s="1132"/>
      <c r="C138" s="1132"/>
      <c r="D138" s="170"/>
      <c r="E138" s="167"/>
      <c r="F138" s="1"/>
      <c r="G138" s="1"/>
      <c r="H138" s="1"/>
      <c r="I138" s="1"/>
      <c r="J138" s="1"/>
      <c r="K138" s="1"/>
      <c r="L138" s="1"/>
    </row>
    <row r="139" spans="1:12">
      <c r="A139" s="169"/>
      <c r="B139" s="1132"/>
      <c r="C139" s="1132"/>
      <c r="D139" s="170"/>
      <c r="E139" s="167"/>
      <c r="F139" s="1"/>
      <c r="G139" s="1"/>
      <c r="H139" s="1"/>
      <c r="I139" s="1"/>
      <c r="J139" s="1"/>
      <c r="K139" s="1"/>
      <c r="L139" s="1"/>
    </row>
    <row r="140" spans="1:12">
      <c r="A140" s="169"/>
      <c r="B140" s="1132"/>
      <c r="C140" s="1132"/>
      <c r="D140" s="170"/>
      <c r="E140" s="167"/>
      <c r="F140" s="1"/>
      <c r="G140" s="1"/>
      <c r="H140" s="1"/>
      <c r="I140" s="1"/>
      <c r="J140" s="1"/>
      <c r="K140" s="1"/>
      <c r="L140" s="1"/>
    </row>
    <row r="141" spans="1:12">
      <c r="A141" s="169"/>
      <c r="B141" s="1132"/>
      <c r="C141" s="1132"/>
      <c r="D141" s="170"/>
      <c r="E141" s="167"/>
      <c r="F141" s="1"/>
      <c r="G141" s="1"/>
      <c r="H141" s="1"/>
      <c r="I141" s="1"/>
      <c r="J141" s="1"/>
      <c r="K141" s="1"/>
      <c r="L141" s="1"/>
    </row>
    <row r="142" spans="1:12">
      <c r="A142" s="169"/>
      <c r="B142" s="1132"/>
      <c r="C142" s="1132"/>
      <c r="D142" s="170"/>
      <c r="E142" s="167"/>
      <c r="F142" s="1"/>
      <c r="G142" s="1"/>
      <c r="H142" s="1"/>
      <c r="I142" s="1"/>
      <c r="J142" s="1"/>
      <c r="K142" s="1"/>
      <c r="L142" s="1"/>
    </row>
    <row r="143" spans="1:12">
      <c r="A143" s="169"/>
      <c r="B143" s="1132"/>
      <c r="C143" s="1132"/>
      <c r="D143" s="170"/>
      <c r="E143" s="167"/>
      <c r="F143" s="1"/>
      <c r="G143" s="1"/>
      <c r="H143" s="1"/>
      <c r="I143" s="1"/>
      <c r="J143" s="1"/>
      <c r="K143" s="1"/>
      <c r="L143" s="1"/>
    </row>
    <row r="144" spans="1:12">
      <c r="A144" s="169"/>
      <c r="B144" s="1132"/>
      <c r="C144" s="1132"/>
      <c r="D144" s="170"/>
      <c r="E144" s="167"/>
      <c r="F144" s="1"/>
      <c r="G144" s="1"/>
      <c r="H144" s="1"/>
      <c r="I144" s="1"/>
      <c r="J144" s="1"/>
      <c r="K144" s="1"/>
      <c r="L144" s="1"/>
    </row>
    <row r="145" spans="1:12">
      <c r="A145" s="169"/>
      <c r="B145" s="1132"/>
      <c r="C145" s="1132"/>
      <c r="D145" s="170"/>
      <c r="E145" s="167"/>
      <c r="F145" s="1"/>
      <c r="G145" s="1"/>
      <c r="H145" s="1"/>
      <c r="I145" s="1"/>
      <c r="J145" s="1"/>
      <c r="K145" s="1"/>
      <c r="L145" s="1"/>
    </row>
    <row r="146" spans="1:12">
      <c r="A146" s="169"/>
      <c r="B146" s="1132"/>
      <c r="C146" s="1132"/>
      <c r="D146" s="170"/>
      <c r="E146" s="167"/>
      <c r="F146" s="1"/>
      <c r="G146" s="1"/>
      <c r="H146" s="1"/>
      <c r="I146" s="1"/>
      <c r="J146" s="1"/>
      <c r="K146" s="1"/>
      <c r="L146" s="1"/>
    </row>
    <row r="147" spans="1:12">
      <c r="A147" s="169"/>
      <c r="B147" s="1132"/>
      <c r="C147" s="1132"/>
      <c r="D147" s="170"/>
      <c r="E147" s="167"/>
      <c r="F147" s="1"/>
      <c r="G147" s="1"/>
      <c r="H147" s="1"/>
      <c r="I147" s="1"/>
      <c r="J147" s="1"/>
      <c r="K147" s="1"/>
      <c r="L147" s="1"/>
    </row>
    <row r="148" spans="1:12">
      <c r="A148" s="169"/>
      <c r="B148" s="1132"/>
      <c r="C148" s="1132"/>
      <c r="D148" s="170"/>
      <c r="E148" s="167"/>
      <c r="F148" s="1"/>
      <c r="G148" s="1"/>
      <c r="H148" s="1"/>
      <c r="I148" s="1"/>
      <c r="J148" s="1"/>
      <c r="K148" s="1"/>
      <c r="L148" s="1"/>
    </row>
    <row r="149" spans="1:12">
      <c r="A149" s="169"/>
      <c r="B149" s="1132"/>
      <c r="C149" s="1132"/>
      <c r="D149" s="170"/>
      <c r="E149" s="167"/>
      <c r="F149" s="1"/>
      <c r="G149" s="1"/>
      <c r="H149" s="1"/>
      <c r="I149" s="1"/>
      <c r="J149" s="1"/>
      <c r="K149" s="1"/>
      <c r="L149" s="1"/>
    </row>
    <row r="150" spans="1:12">
      <c r="A150" s="169"/>
      <c r="B150" s="1132"/>
      <c r="C150" s="1132"/>
      <c r="D150" s="170"/>
      <c r="E150" s="167"/>
      <c r="F150" s="1"/>
      <c r="G150" s="1"/>
      <c r="H150" s="1"/>
      <c r="I150" s="1"/>
      <c r="J150" s="1"/>
      <c r="K150" s="1"/>
      <c r="L150" s="1"/>
    </row>
    <row r="151" spans="1:12">
      <c r="A151" s="169"/>
      <c r="B151" s="1132"/>
      <c r="C151" s="1132"/>
      <c r="D151" s="170"/>
      <c r="E151" s="167"/>
      <c r="F151" s="1"/>
      <c r="G151" s="1"/>
      <c r="H151" s="1"/>
      <c r="I151" s="1"/>
      <c r="J151" s="1"/>
      <c r="K151" s="1"/>
      <c r="L151" s="1"/>
    </row>
    <row r="152" spans="1:12">
      <c r="A152" s="169"/>
      <c r="B152" s="1132"/>
      <c r="C152" s="1132"/>
      <c r="D152" s="170"/>
      <c r="E152" s="167"/>
      <c r="F152" s="1"/>
      <c r="G152" s="1"/>
      <c r="H152" s="1"/>
      <c r="I152" s="1"/>
      <c r="J152" s="1"/>
      <c r="K152" s="1"/>
      <c r="L152" s="1"/>
    </row>
    <row r="153" spans="1:12">
      <c r="A153" s="169"/>
      <c r="B153" s="1132"/>
      <c r="C153" s="1132"/>
      <c r="D153" s="170"/>
      <c r="E153" s="167"/>
      <c r="F153" s="1"/>
      <c r="G153" s="1"/>
      <c r="H153" s="1"/>
      <c r="I153" s="1"/>
      <c r="J153" s="1"/>
      <c r="K153" s="1"/>
      <c r="L153" s="1"/>
    </row>
    <row r="154" spans="1:12">
      <c r="A154" s="169"/>
      <c r="B154" s="1132"/>
      <c r="C154" s="1132"/>
      <c r="D154" s="170"/>
      <c r="E154" s="167"/>
      <c r="F154" s="1"/>
      <c r="G154" s="1"/>
      <c r="H154" s="1"/>
      <c r="I154" s="1"/>
      <c r="J154" s="1"/>
      <c r="K154" s="1"/>
      <c r="L154" s="1"/>
    </row>
    <row r="155" spans="1:12">
      <c r="A155" s="169"/>
      <c r="B155" s="1132"/>
      <c r="C155" s="1132"/>
      <c r="D155" s="170"/>
      <c r="E155" s="167"/>
      <c r="F155" s="1"/>
      <c r="G155" s="1"/>
      <c r="H155" s="1"/>
      <c r="I155" s="1"/>
      <c r="J155" s="1"/>
      <c r="K155" s="1"/>
      <c r="L155" s="1"/>
    </row>
    <row r="156" spans="1:12">
      <c r="A156" s="169"/>
      <c r="B156" s="1132"/>
      <c r="C156" s="1132"/>
      <c r="D156" s="170"/>
      <c r="E156" s="167"/>
      <c r="F156" s="1"/>
      <c r="G156" s="1"/>
      <c r="H156" s="1"/>
      <c r="I156" s="1"/>
      <c r="J156" s="1"/>
      <c r="K156" s="1"/>
      <c r="L156" s="1"/>
    </row>
    <row r="157" spans="1:12">
      <c r="A157" s="169"/>
      <c r="B157" s="1132"/>
      <c r="C157" s="1132"/>
      <c r="D157" s="170"/>
      <c r="E157" s="167"/>
      <c r="F157" s="1"/>
      <c r="G157" s="1"/>
      <c r="H157" s="1"/>
      <c r="I157" s="1"/>
      <c r="J157" s="1"/>
      <c r="K157" s="1"/>
      <c r="L157" s="1"/>
    </row>
    <row r="158" spans="1:12">
      <c r="A158" s="169"/>
      <c r="B158" s="1132"/>
      <c r="C158" s="1132"/>
      <c r="D158" s="170"/>
      <c r="E158" s="167"/>
      <c r="F158" s="1"/>
      <c r="G158" s="1"/>
      <c r="H158" s="1"/>
      <c r="I158" s="1"/>
      <c r="J158" s="1"/>
      <c r="K158" s="1"/>
      <c r="L158" s="1"/>
    </row>
    <row r="159" spans="1:12">
      <c r="A159" s="169"/>
      <c r="B159" s="1132"/>
      <c r="C159" s="1132"/>
      <c r="D159" s="170"/>
      <c r="E159" s="167"/>
      <c r="F159" s="1"/>
      <c r="G159" s="1"/>
      <c r="H159" s="1"/>
      <c r="I159" s="1"/>
      <c r="J159" s="1"/>
      <c r="K159" s="1"/>
      <c r="L159" s="1"/>
    </row>
    <row r="160" spans="1:12">
      <c r="A160" s="169"/>
      <c r="B160" s="1132"/>
      <c r="C160" s="1132"/>
      <c r="D160" s="170"/>
      <c r="E160" s="167"/>
      <c r="F160" s="1"/>
      <c r="G160" s="1"/>
      <c r="H160" s="1"/>
      <c r="I160" s="1"/>
      <c r="J160" s="1"/>
      <c r="K160" s="1"/>
      <c r="L160" s="1"/>
    </row>
    <row r="161" spans="1:12">
      <c r="A161" s="169"/>
      <c r="B161" s="1132"/>
      <c r="C161" s="1132"/>
      <c r="D161" s="170"/>
      <c r="E161" s="167"/>
      <c r="F161" s="1"/>
      <c r="G161" s="1"/>
      <c r="H161" s="1"/>
      <c r="I161" s="1"/>
      <c r="J161" s="1"/>
      <c r="K161" s="1"/>
      <c r="L161" s="1"/>
    </row>
    <row r="162" spans="1:12">
      <c r="A162" s="169"/>
      <c r="B162" s="1132"/>
      <c r="C162" s="1132"/>
      <c r="D162" s="170"/>
      <c r="E162" s="167"/>
      <c r="F162" s="1"/>
      <c r="G162" s="1"/>
      <c r="H162" s="1"/>
      <c r="I162" s="1"/>
      <c r="J162" s="1"/>
      <c r="K162" s="1"/>
      <c r="L162" s="1"/>
    </row>
    <row r="163" spans="1:12">
      <c r="A163" s="169"/>
      <c r="B163" s="1132"/>
      <c r="C163" s="1132"/>
      <c r="D163" s="170"/>
      <c r="E163" s="167"/>
      <c r="F163" s="1"/>
      <c r="G163" s="1"/>
      <c r="H163" s="1"/>
      <c r="I163" s="1"/>
      <c r="J163" s="1"/>
      <c r="K163" s="1"/>
      <c r="L163" s="1"/>
    </row>
    <row r="164" spans="1:12">
      <c r="A164" s="169"/>
      <c r="B164" s="1132"/>
      <c r="C164" s="1132"/>
      <c r="D164" s="170"/>
      <c r="E164" s="167"/>
      <c r="F164" s="1"/>
      <c r="G164" s="1"/>
      <c r="H164" s="1"/>
      <c r="I164" s="1"/>
      <c r="J164" s="1"/>
      <c r="K164" s="1"/>
      <c r="L164" s="1"/>
    </row>
    <row r="165" spans="1:12">
      <c r="A165" s="169"/>
      <c r="B165" s="1132"/>
      <c r="C165" s="1132"/>
      <c r="D165" s="170"/>
      <c r="E165" s="167"/>
      <c r="F165" s="1"/>
      <c r="G165" s="1"/>
      <c r="H165" s="1"/>
      <c r="I165" s="1"/>
      <c r="J165" s="1"/>
      <c r="K165" s="1"/>
      <c r="L165" s="1"/>
    </row>
    <row r="166" spans="1:12">
      <c r="A166" s="169"/>
      <c r="B166" s="1132"/>
      <c r="C166" s="1132"/>
      <c r="D166" s="170"/>
      <c r="E166" s="167"/>
      <c r="F166" s="1"/>
      <c r="G166" s="1"/>
      <c r="H166" s="1"/>
      <c r="I166" s="1"/>
      <c r="J166" s="1"/>
      <c r="K166" s="1"/>
      <c r="L166" s="1"/>
    </row>
    <row r="167" spans="1:12">
      <c r="A167" s="169"/>
      <c r="B167" s="1132"/>
      <c r="C167" s="1132"/>
      <c r="D167" s="170"/>
      <c r="E167" s="167"/>
      <c r="F167" s="1"/>
      <c r="G167" s="1"/>
      <c r="H167" s="1"/>
      <c r="I167" s="1"/>
      <c r="J167" s="1"/>
      <c r="K167" s="1"/>
      <c r="L167" s="1"/>
    </row>
    <row r="168" spans="1:12">
      <c r="A168" s="169"/>
      <c r="B168" s="1132"/>
      <c r="C168" s="1132"/>
      <c r="D168" s="170"/>
      <c r="E168" s="167"/>
      <c r="F168" s="1"/>
      <c r="G168" s="1"/>
      <c r="H168" s="1"/>
      <c r="I168" s="1"/>
      <c r="J168" s="1"/>
      <c r="K168" s="1"/>
      <c r="L168" s="1"/>
    </row>
    <row r="169" spans="1:12">
      <c r="A169" s="169"/>
      <c r="B169" s="1132"/>
      <c r="C169" s="1132"/>
      <c r="D169" s="170"/>
      <c r="E169" s="167"/>
      <c r="F169" s="1"/>
      <c r="G169" s="1"/>
      <c r="H169" s="1"/>
      <c r="I169" s="1"/>
      <c r="J169" s="1"/>
      <c r="K169" s="1"/>
      <c r="L169" s="1"/>
    </row>
    <row r="170" spans="1:12">
      <c r="A170" s="169"/>
      <c r="B170" s="1132"/>
      <c r="C170" s="1132"/>
      <c r="D170" s="170"/>
      <c r="E170" s="167"/>
      <c r="F170" s="1"/>
      <c r="G170" s="1"/>
      <c r="H170" s="1"/>
      <c r="I170" s="1"/>
      <c r="J170" s="1"/>
      <c r="K170" s="1"/>
      <c r="L170" s="1"/>
    </row>
    <row r="171" spans="1:12">
      <c r="A171" s="169"/>
      <c r="B171" s="1132"/>
      <c r="C171" s="1132"/>
      <c r="D171" s="170"/>
      <c r="E171" s="167"/>
      <c r="F171" s="1"/>
      <c r="G171" s="1"/>
      <c r="H171" s="1"/>
      <c r="I171" s="1"/>
      <c r="J171" s="1"/>
      <c r="K171" s="1"/>
      <c r="L171" s="1"/>
    </row>
    <row r="172" spans="1:12">
      <c r="A172" s="169"/>
      <c r="B172" s="1132"/>
      <c r="C172" s="1132"/>
      <c r="D172" s="170"/>
      <c r="E172" s="167"/>
      <c r="F172" s="1"/>
      <c r="G172" s="1"/>
      <c r="H172" s="1"/>
      <c r="I172" s="1"/>
      <c r="J172" s="1"/>
      <c r="K172" s="1"/>
      <c r="L172" s="1"/>
    </row>
    <row r="173" spans="1:12">
      <c r="A173" s="169"/>
      <c r="B173" s="1132"/>
      <c r="C173" s="1132"/>
      <c r="D173" s="170"/>
      <c r="E173" s="167"/>
      <c r="F173" s="1"/>
      <c r="G173" s="1"/>
      <c r="H173" s="1"/>
      <c r="I173" s="1"/>
      <c r="J173" s="1"/>
      <c r="K173" s="1"/>
      <c r="L173" s="1"/>
    </row>
    <row r="174" spans="1:12">
      <c r="A174" s="169"/>
      <c r="B174" s="1132"/>
      <c r="C174" s="1132"/>
      <c r="D174" s="170"/>
      <c r="E174" s="167"/>
      <c r="F174" s="1"/>
      <c r="G174" s="1"/>
      <c r="H174" s="1"/>
      <c r="I174" s="1"/>
      <c r="J174" s="1"/>
      <c r="K174" s="1"/>
      <c r="L174" s="1"/>
    </row>
    <row r="175" spans="1:12">
      <c r="A175" s="169"/>
      <c r="B175" s="1132"/>
      <c r="C175" s="1132"/>
      <c r="D175" s="170"/>
      <c r="E175" s="167"/>
      <c r="F175" s="1"/>
      <c r="G175" s="1"/>
      <c r="H175" s="1"/>
      <c r="I175" s="1"/>
      <c r="J175" s="1"/>
      <c r="K175" s="1"/>
      <c r="L175" s="1"/>
    </row>
    <row r="176" spans="1:12">
      <c r="A176" s="169"/>
      <c r="B176" s="1132"/>
      <c r="C176" s="1132"/>
      <c r="D176" s="170"/>
      <c r="E176" s="167"/>
      <c r="F176" s="1"/>
      <c r="G176" s="1"/>
      <c r="H176" s="1"/>
      <c r="I176" s="1"/>
      <c r="J176" s="1"/>
      <c r="K176" s="1"/>
      <c r="L176" s="1"/>
    </row>
    <row r="177" spans="1:12">
      <c r="A177" s="169"/>
      <c r="B177" s="1132"/>
      <c r="C177" s="1132"/>
      <c r="D177" s="170"/>
      <c r="E177" s="167"/>
      <c r="F177" s="1"/>
      <c r="G177" s="1"/>
      <c r="H177" s="1"/>
      <c r="I177" s="1"/>
      <c r="J177" s="1"/>
      <c r="K177" s="1"/>
      <c r="L177" s="1"/>
    </row>
    <row r="178" spans="1:12">
      <c r="A178" s="169"/>
      <c r="B178" s="1132"/>
      <c r="C178" s="1132"/>
      <c r="D178" s="170"/>
      <c r="E178" s="167"/>
      <c r="F178" s="1"/>
      <c r="G178" s="1"/>
      <c r="H178" s="1"/>
      <c r="I178" s="1"/>
      <c r="J178" s="1"/>
      <c r="K178" s="1"/>
      <c r="L178" s="1"/>
    </row>
    <row r="179" spans="1:12">
      <c r="A179" s="169"/>
      <c r="B179" s="1132"/>
      <c r="C179" s="1132"/>
      <c r="D179" s="170"/>
      <c r="E179" s="167"/>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711" t="s">
        <v>3134</v>
      </c>
      <c r="B1" s="711"/>
      <c r="C1" s="17"/>
      <c r="D1" s="17"/>
      <c r="E1" s="17"/>
      <c r="F1" s="17"/>
      <c r="G1" s="17"/>
    </row>
    <row r="2" spans="1:7" s="265" customFormat="1" ht="15" customHeight="1">
      <c r="A2" s="1141" t="s">
        <v>932</v>
      </c>
      <c r="B2" s="1141"/>
      <c r="C2" s="1141"/>
      <c r="D2" s="1141"/>
      <c r="E2" s="1141"/>
      <c r="F2" s="1141"/>
      <c r="G2" s="1141"/>
    </row>
    <row r="3" spans="1:7" ht="15.75" thickBot="1">
      <c r="A3" s="712"/>
      <c r="B3" s="712"/>
      <c r="C3" s="712"/>
      <c r="D3" s="712"/>
      <c r="E3" s="712"/>
      <c r="F3" s="712"/>
      <c r="G3" s="712"/>
    </row>
    <row r="4" spans="1:7" ht="15" customHeight="1">
      <c r="A4" s="713" t="s">
        <v>926</v>
      </c>
      <c r="B4" s="714"/>
      <c r="C4" s="714"/>
      <c r="D4" s="714"/>
      <c r="E4" s="148"/>
      <c r="F4" s="148"/>
      <c r="G4" s="717" t="s">
        <v>3174</v>
      </c>
    </row>
    <row r="5" spans="1:7" ht="20.100000000000001" customHeight="1" thickBot="1">
      <c r="A5" s="715"/>
      <c r="B5" s="716"/>
      <c r="C5" s="716"/>
      <c r="D5" s="716"/>
      <c r="E5" s="147"/>
      <c r="F5" s="147"/>
      <c r="G5" s="718"/>
    </row>
    <row r="6" spans="1:7" ht="15.75" thickBot="1">
      <c r="A6" s="719" t="str">
        <f>Obsah!A32</f>
        <v>Informace platné k datu</v>
      </c>
      <c r="B6" s="720"/>
      <c r="C6" s="721"/>
      <c r="D6" s="42" t="str">
        <f>Obsah!C32</f>
        <v>(30/06/2015)</v>
      </c>
      <c r="E6" s="220"/>
      <c r="F6" s="220"/>
      <c r="G6" s="219"/>
    </row>
    <row r="7" spans="1:7" s="126" customFormat="1" ht="30" customHeight="1" thickBot="1">
      <c r="A7" s="1139" t="s">
        <v>3190</v>
      </c>
      <c r="B7" s="1140"/>
      <c r="C7" s="1140"/>
      <c r="D7" s="1140"/>
      <c r="E7" s="1140"/>
      <c r="F7" s="1140"/>
      <c r="G7" s="267" t="s">
        <v>75</v>
      </c>
    </row>
    <row r="8" spans="1:7" ht="45" customHeight="1">
      <c r="A8" s="1142" t="s">
        <v>931</v>
      </c>
      <c r="B8" s="1143"/>
      <c r="C8" s="1143"/>
      <c r="D8" s="1143"/>
      <c r="E8" s="1143"/>
      <c r="F8" s="1143"/>
      <c r="G8" s="1144"/>
    </row>
    <row r="9" spans="1:7" ht="30" customHeight="1">
      <c r="A9" s="1133" t="s">
        <v>930</v>
      </c>
      <c r="B9" s="1134"/>
      <c r="C9" s="1134"/>
      <c r="D9" s="1134"/>
      <c r="E9" s="1134"/>
      <c r="F9" s="1134"/>
      <c r="G9" s="1135"/>
    </row>
    <row r="10" spans="1:7" ht="60" customHeight="1">
      <c r="A10" s="1133" t="s">
        <v>3192</v>
      </c>
      <c r="B10" s="1134"/>
      <c r="C10" s="1134"/>
      <c r="D10" s="1134"/>
      <c r="E10" s="1134"/>
      <c r="F10" s="1134"/>
      <c r="G10" s="1135"/>
    </row>
    <row r="11" spans="1:7" ht="45" customHeight="1">
      <c r="A11" s="1133" t="s">
        <v>929</v>
      </c>
      <c r="B11" s="1134"/>
      <c r="C11" s="1134"/>
      <c r="D11" s="1134"/>
      <c r="E11" s="1134"/>
      <c r="F11" s="1134"/>
      <c r="G11" s="1135"/>
    </row>
    <row r="12" spans="1:7" ht="30" customHeight="1">
      <c r="A12" s="1133" t="s">
        <v>928</v>
      </c>
      <c r="B12" s="1134"/>
      <c r="C12" s="1134"/>
      <c r="D12" s="1134"/>
      <c r="E12" s="1134"/>
      <c r="F12" s="1134"/>
      <c r="G12" s="1135"/>
    </row>
    <row r="13" spans="1:7" ht="45" customHeight="1">
      <c r="A13" s="1133" t="s">
        <v>3191</v>
      </c>
      <c r="B13" s="1134"/>
      <c r="C13" s="1134"/>
      <c r="D13" s="1134"/>
      <c r="E13" s="1134"/>
      <c r="F13" s="1134"/>
      <c r="G13" s="1135"/>
    </row>
    <row r="14" spans="1:7" ht="30" customHeight="1">
      <c r="A14" s="1133" t="s">
        <v>3193</v>
      </c>
      <c r="B14" s="1134"/>
      <c r="C14" s="1134"/>
      <c r="D14" s="1134"/>
      <c r="E14" s="1134"/>
      <c r="F14" s="1134"/>
      <c r="G14" s="1135"/>
    </row>
    <row r="15" spans="1:7" ht="15.75" customHeight="1" thickBot="1">
      <c r="A15" s="1136" t="s">
        <v>927</v>
      </c>
      <c r="B15" s="1137"/>
      <c r="C15" s="1137"/>
      <c r="D15" s="1137"/>
      <c r="E15" s="1137"/>
      <c r="F15" s="1137"/>
      <c r="G15" s="113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cols>
    <col min="1" max="1" width="45.7109375" customWidth="1"/>
    <col min="2" max="2" width="50.42578125" customWidth="1"/>
    <col min="3" max="7" width="30.7109375" customWidth="1"/>
  </cols>
  <sheetData>
    <row r="1" spans="1:7">
      <c r="A1" s="711" t="s">
        <v>3133</v>
      </c>
      <c r="B1" s="711"/>
      <c r="C1" s="17"/>
      <c r="D1" s="17"/>
      <c r="E1" s="260"/>
      <c r="F1" s="260"/>
      <c r="G1" s="260"/>
    </row>
    <row r="2" spans="1:7">
      <c r="A2" s="19" t="s">
        <v>3194</v>
      </c>
      <c r="B2" s="19"/>
      <c r="C2" s="17"/>
      <c r="D2" s="17"/>
      <c r="E2" s="260"/>
      <c r="F2" s="260"/>
      <c r="G2" s="260"/>
    </row>
    <row r="3" spans="1:7" ht="15.75" thickBot="1">
      <c r="A3" s="883"/>
      <c r="B3" s="883"/>
      <c r="C3" s="883"/>
      <c r="D3" s="883"/>
    </row>
    <row r="4" spans="1:7" ht="15" customHeight="1">
      <c r="A4" s="713" t="s">
        <v>926</v>
      </c>
      <c r="B4" s="714"/>
      <c r="C4" s="714"/>
      <c r="D4" s="148"/>
      <c r="E4" s="148"/>
      <c r="F4" s="148"/>
      <c r="G4" s="717" t="s">
        <v>3174</v>
      </c>
    </row>
    <row r="5" spans="1:7" ht="19.5" customHeight="1" thickBot="1">
      <c r="A5" s="715"/>
      <c r="B5" s="716"/>
      <c r="C5" s="716"/>
      <c r="D5" s="147"/>
      <c r="E5" s="147"/>
      <c r="F5" s="147"/>
      <c r="G5" s="718"/>
    </row>
    <row r="6" spans="1:7" ht="15.75" thickBot="1">
      <c r="A6" s="813" t="str">
        <f>Obsah!A32</f>
        <v>Informace platné k datu</v>
      </c>
      <c r="B6" s="938"/>
      <c r="C6" s="425" t="str">
        <f>Obsah!C32</f>
        <v>(30/06/2015)</v>
      </c>
      <c r="D6" s="434"/>
      <c r="E6" s="434"/>
      <c r="F6" s="434"/>
      <c r="G6" s="59"/>
    </row>
    <row r="7" spans="1:7" s="231" customFormat="1" ht="30" customHeight="1" thickBot="1">
      <c r="A7" s="1145" t="s">
        <v>3195</v>
      </c>
      <c r="B7" s="1146"/>
      <c r="C7" s="1146"/>
      <c r="D7" s="1146"/>
      <c r="E7" s="1146"/>
      <c r="F7" s="1147"/>
      <c r="G7" s="288" t="s">
        <v>72</v>
      </c>
    </row>
    <row r="8" spans="1:7" s="231" customFormat="1" ht="30" customHeight="1">
      <c r="A8" s="1155" t="s">
        <v>3199</v>
      </c>
      <c r="B8" s="1158"/>
      <c r="C8" s="435" t="s">
        <v>114</v>
      </c>
      <c r="D8" s="435" t="s">
        <v>113</v>
      </c>
      <c r="E8" s="435" t="s">
        <v>112</v>
      </c>
      <c r="F8" s="435" t="s">
        <v>111</v>
      </c>
      <c r="G8" s="436"/>
    </row>
    <row r="9" spans="1:7" s="231" customFormat="1" ht="30" customHeight="1">
      <c r="A9" s="1156"/>
      <c r="B9" s="1159"/>
      <c r="C9" s="433" t="s">
        <v>110</v>
      </c>
      <c r="D9" s="433" t="s">
        <v>110</v>
      </c>
      <c r="E9" s="433" t="s">
        <v>110</v>
      </c>
      <c r="F9" s="433" t="s">
        <v>110</v>
      </c>
      <c r="G9" s="437"/>
    </row>
    <row r="10" spans="1:7" ht="30" customHeight="1">
      <c r="A10" s="1156"/>
      <c r="B10" s="431" t="s">
        <v>939</v>
      </c>
      <c r="C10" s="430"/>
      <c r="D10" s="430"/>
      <c r="E10" s="430"/>
      <c r="F10" s="430"/>
      <c r="G10" s="1152" t="s">
        <v>3202</v>
      </c>
    </row>
    <row r="11" spans="1:7" ht="30" customHeight="1">
      <c r="A11" s="1156"/>
      <c r="B11" s="432" t="s">
        <v>960</v>
      </c>
      <c r="C11" s="223"/>
      <c r="D11" s="223"/>
      <c r="E11" s="223"/>
      <c r="F11" s="223"/>
      <c r="G11" s="1152"/>
    </row>
    <row r="12" spans="1:7">
      <c r="A12" s="1156"/>
      <c r="B12" s="432" t="s">
        <v>959</v>
      </c>
      <c r="C12" s="223"/>
      <c r="D12" s="223"/>
      <c r="E12" s="223"/>
      <c r="F12" s="223"/>
      <c r="G12" s="1152"/>
    </row>
    <row r="13" spans="1:7">
      <c r="A13" s="1156"/>
      <c r="B13" s="432" t="s">
        <v>958</v>
      </c>
      <c r="C13" s="223"/>
      <c r="D13" s="223"/>
      <c r="E13" s="223"/>
      <c r="F13" s="223"/>
      <c r="G13" s="1152"/>
    </row>
    <row r="14" spans="1:7">
      <c r="A14" s="1156"/>
      <c r="B14" s="432" t="s">
        <v>957</v>
      </c>
      <c r="C14" s="223"/>
      <c r="D14" s="223"/>
      <c r="E14" s="223"/>
      <c r="F14" s="223"/>
      <c r="G14" s="1152"/>
    </row>
    <row r="15" spans="1:7">
      <c r="A15" s="1156"/>
      <c r="B15" s="432" t="s">
        <v>938</v>
      </c>
      <c r="C15" s="223"/>
      <c r="D15" s="223"/>
      <c r="E15" s="223"/>
      <c r="F15" s="223"/>
      <c r="G15" s="1152"/>
    </row>
    <row r="16" spans="1:7">
      <c r="A16" s="1156"/>
      <c r="B16" s="432" t="s">
        <v>937</v>
      </c>
      <c r="C16" s="223"/>
      <c r="D16" s="223"/>
      <c r="E16" s="223"/>
      <c r="F16" s="223"/>
      <c r="G16" s="1152"/>
    </row>
    <row r="17" spans="1:7">
      <c r="A17" s="1156"/>
      <c r="B17" s="432" t="s">
        <v>936</v>
      </c>
      <c r="C17" s="223"/>
      <c r="D17" s="223"/>
      <c r="E17" s="223"/>
      <c r="F17" s="223"/>
      <c r="G17" s="1152"/>
    </row>
    <row r="18" spans="1:7">
      <c r="A18" s="1156"/>
      <c r="B18" s="432" t="s">
        <v>956</v>
      </c>
      <c r="C18" s="223"/>
      <c r="D18" s="223"/>
      <c r="E18" s="223"/>
      <c r="F18" s="223"/>
      <c r="G18" s="1152"/>
    </row>
    <row r="19" spans="1:7">
      <c r="A19" s="1156"/>
      <c r="B19" s="432" t="s">
        <v>955</v>
      </c>
      <c r="C19" s="223"/>
      <c r="D19" s="223"/>
      <c r="E19" s="223"/>
      <c r="F19" s="223"/>
      <c r="G19" s="1152"/>
    </row>
    <row r="20" spans="1:7">
      <c r="A20" s="1156"/>
      <c r="B20" s="432" t="s">
        <v>954</v>
      </c>
      <c r="C20" s="223"/>
      <c r="D20" s="223"/>
      <c r="E20" s="223"/>
      <c r="F20" s="223"/>
      <c r="G20" s="1152"/>
    </row>
    <row r="21" spans="1:7">
      <c r="A21" s="1156"/>
      <c r="B21" s="432" t="s">
        <v>953</v>
      </c>
      <c r="C21" s="223"/>
      <c r="D21" s="223"/>
      <c r="E21" s="223"/>
      <c r="F21" s="223"/>
      <c r="G21" s="1152"/>
    </row>
    <row r="22" spans="1:7">
      <c r="A22" s="1156"/>
      <c r="B22" s="432" t="s">
        <v>934</v>
      </c>
      <c r="C22" s="223"/>
      <c r="D22" s="223"/>
      <c r="E22" s="223"/>
      <c r="F22" s="223"/>
      <c r="G22" s="1152"/>
    </row>
    <row r="23" spans="1:7" ht="25.5">
      <c r="A23" s="1156"/>
      <c r="B23" s="432" t="s">
        <v>952</v>
      </c>
      <c r="C23" s="223"/>
      <c r="D23" s="223"/>
      <c r="E23" s="223"/>
      <c r="F23" s="223"/>
      <c r="G23" s="1152"/>
    </row>
    <row r="24" spans="1:7" ht="25.5">
      <c r="A24" s="1156"/>
      <c r="B24" s="432" t="s">
        <v>951</v>
      </c>
      <c r="C24" s="223"/>
      <c r="D24" s="223"/>
      <c r="E24" s="223"/>
      <c r="F24" s="223"/>
      <c r="G24" s="1152"/>
    </row>
    <row r="25" spans="1:7">
      <c r="A25" s="1156"/>
      <c r="B25" s="432" t="s">
        <v>935</v>
      </c>
      <c r="C25" s="223"/>
      <c r="D25" s="223"/>
      <c r="E25" s="223"/>
      <c r="F25" s="223"/>
      <c r="G25" s="1152"/>
    </row>
    <row r="26" spans="1:7" ht="15.75" thickBot="1">
      <c r="A26" s="1157"/>
      <c r="B26" s="438" t="s">
        <v>950</v>
      </c>
      <c r="C26" s="221"/>
      <c r="D26" s="221"/>
      <c r="E26" s="221"/>
      <c r="F26" s="221"/>
      <c r="G26" s="1153"/>
    </row>
    <row r="27" spans="1:7">
      <c r="A27" s="1148" t="s">
        <v>3153</v>
      </c>
      <c r="B27" s="230" t="s">
        <v>949</v>
      </c>
      <c r="C27" s="225"/>
      <c r="D27" s="412"/>
      <c r="E27" s="412"/>
      <c r="F27" s="412"/>
      <c r="G27" s="1151" t="s">
        <v>3201</v>
      </c>
    </row>
    <row r="28" spans="1:7" ht="35.1" customHeight="1">
      <c r="A28" s="1149"/>
      <c r="B28" s="229" t="s">
        <v>3196</v>
      </c>
      <c r="C28" s="223"/>
      <c r="D28" s="223"/>
      <c r="E28" s="223"/>
      <c r="F28" s="223"/>
      <c r="G28" s="1152"/>
    </row>
    <row r="29" spans="1:7">
      <c r="A29" s="1149"/>
      <c r="B29" s="229" t="s">
        <v>947</v>
      </c>
      <c r="C29" s="223"/>
      <c r="D29" s="223"/>
      <c r="E29" s="223"/>
      <c r="F29" s="223"/>
      <c r="G29" s="1152"/>
    </row>
    <row r="30" spans="1:7">
      <c r="A30" s="1149"/>
      <c r="B30" s="229" t="s">
        <v>946</v>
      </c>
      <c r="C30" s="223"/>
      <c r="D30" s="223"/>
      <c r="E30" s="223"/>
      <c r="F30" s="223"/>
      <c r="G30" s="1152"/>
    </row>
    <row r="31" spans="1:7" ht="15.75" thickBot="1">
      <c r="A31" s="1154"/>
      <c r="B31" s="228" t="s">
        <v>945</v>
      </c>
      <c r="C31" s="227"/>
      <c r="D31" s="227"/>
      <c r="E31" s="227"/>
      <c r="F31" s="227"/>
      <c r="G31" s="1152"/>
    </row>
    <row r="32" spans="1:7" ht="25.5">
      <c r="A32" s="1155" t="s">
        <v>3200</v>
      </c>
      <c r="B32" s="429" t="s">
        <v>3197</v>
      </c>
      <c r="C32" s="429"/>
      <c r="D32" s="429"/>
      <c r="E32" s="429"/>
      <c r="F32" s="429"/>
      <c r="G32" s="1151" t="s">
        <v>3203</v>
      </c>
    </row>
    <row r="33" spans="1:7" ht="25.5">
      <c r="A33" s="1156"/>
      <c r="B33" s="227" t="s">
        <v>942</v>
      </c>
      <c r="C33" s="227"/>
      <c r="D33" s="227"/>
      <c r="E33" s="227"/>
      <c r="F33" s="227"/>
      <c r="G33" s="1152"/>
    </row>
    <row r="34" spans="1:7" ht="30" customHeight="1" thickBot="1">
      <c r="A34" s="1157"/>
      <c r="B34" s="221" t="s">
        <v>3198</v>
      </c>
      <c r="C34" s="221"/>
      <c r="D34" s="221"/>
      <c r="E34" s="221"/>
      <c r="F34" s="221"/>
      <c r="G34" s="1153"/>
    </row>
    <row r="35" spans="1:7" ht="30" customHeight="1">
      <c r="A35" s="1148" t="s">
        <v>940</v>
      </c>
      <c r="B35" s="226" t="s">
        <v>939</v>
      </c>
      <c r="C35" s="412"/>
      <c r="D35" s="412"/>
      <c r="E35" s="412"/>
      <c r="F35" s="412"/>
      <c r="G35" s="1151" t="s">
        <v>3204</v>
      </c>
    </row>
    <row r="36" spans="1:7">
      <c r="A36" s="1149"/>
      <c r="B36" s="224" t="s">
        <v>938</v>
      </c>
      <c r="C36" s="223"/>
      <c r="D36" s="223"/>
      <c r="E36" s="223"/>
      <c r="F36" s="223"/>
      <c r="G36" s="1152"/>
    </row>
    <row r="37" spans="1:7">
      <c r="A37" s="1149"/>
      <c r="B37" s="224" t="s">
        <v>937</v>
      </c>
      <c r="C37" s="223"/>
      <c r="D37" s="223"/>
      <c r="E37" s="223"/>
      <c r="F37" s="223"/>
      <c r="G37" s="1152"/>
    </row>
    <row r="38" spans="1:7">
      <c r="A38" s="1149"/>
      <c r="B38" s="224" t="s">
        <v>936</v>
      </c>
      <c r="C38" s="223"/>
      <c r="D38" s="223"/>
      <c r="E38" s="223"/>
      <c r="F38" s="223"/>
      <c r="G38" s="1152"/>
    </row>
    <row r="39" spans="1:7">
      <c r="A39" s="1149"/>
      <c r="B39" s="224" t="s">
        <v>935</v>
      </c>
      <c r="C39" s="223"/>
      <c r="D39" s="223"/>
      <c r="E39" s="223"/>
      <c r="F39" s="223"/>
      <c r="G39" s="1152"/>
    </row>
    <row r="40" spans="1:7">
      <c r="A40" s="1149"/>
      <c r="B40" s="224" t="s">
        <v>934</v>
      </c>
      <c r="C40" s="223"/>
      <c r="D40" s="223"/>
      <c r="E40" s="223"/>
      <c r="F40" s="223"/>
      <c r="G40" s="1152"/>
    </row>
    <row r="41" spans="1:7" ht="15.75" thickBot="1">
      <c r="A41" s="1150"/>
      <c r="B41" s="222" t="s">
        <v>933</v>
      </c>
      <c r="C41" s="221"/>
      <c r="D41" s="221"/>
      <c r="E41" s="221"/>
      <c r="F41" s="221"/>
      <c r="G41" s="1153"/>
    </row>
    <row r="42" spans="1:7">
      <c r="A42" s="445"/>
      <c r="B42" s="445"/>
      <c r="C42" s="445"/>
      <c r="D42" s="445"/>
      <c r="E42" s="445"/>
      <c r="F42" s="445"/>
      <c r="G42" s="445"/>
    </row>
    <row r="43" spans="1:7">
      <c r="A43" s="445"/>
      <c r="B43" s="445"/>
      <c r="C43" s="445"/>
      <c r="D43" s="445"/>
      <c r="E43" s="445"/>
      <c r="F43" s="445"/>
      <c r="G43" s="445"/>
    </row>
    <row r="44" spans="1:7">
      <c r="A44" s="445"/>
      <c r="B44" s="445"/>
      <c r="C44" s="445"/>
      <c r="D44" s="445"/>
      <c r="E44" s="445"/>
      <c r="F44" s="445"/>
      <c r="G44" s="445"/>
    </row>
    <row r="45" spans="1:7">
      <c r="A45" s="445"/>
      <c r="B45" s="445"/>
      <c r="C45" s="445"/>
      <c r="D45" s="445"/>
      <c r="E45" s="445"/>
      <c r="F45" s="445"/>
      <c r="G45" s="445"/>
    </row>
    <row r="46" spans="1:7">
      <c r="A46" s="445"/>
      <c r="B46" s="445"/>
      <c r="C46" s="445"/>
      <c r="D46" s="445"/>
      <c r="E46" s="445"/>
      <c r="F46" s="445"/>
      <c r="G46" s="445"/>
    </row>
    <row r="47" spans="1:7">
      <c r="A47" s="445"/>
      <c r="B47" s="445"/>
      <c r="C47" s="445"/>
      <c r="D47" s="445"/>
      <c r="E47" s="445"/>
      <c r="F47" s="445"/>
      <c r="G47" s="445"/>
    </row>
    <row r="48" spans="1:7">
      <c r="A48" s="445"/>
      <c r="B48" s="445"/>
      <c r="C48" s="445"/>
      <c r="D48" s="445"/>
      <c r="E48" s="445"/>
      <c r="F48" s="445"/>
      <c r="G48" s="445"/>
    </row>
    <row r="49" spans="1:7">
      <c r="A49" s="445"/>
      <c r="B49" s="445"/>
      <c r="C49" s="445"/>
      <c r="D49" s="445"/>
      <c r="E49" s="445"/>
      <c r="F49" s="445"/>
      <c r="G49" s="445"/>
    </row>
    <row r="50" spans="1:7">
      <c r="A50" s="445"/>
      <c r="B50" s="445"/>
      <c r="C50" s="445"/>
      <c r="D50" s="445"/>
      <c r="E50" s="445"/>
      <c r="F50" s="445"/>
      <c r="G50" s="445"/>
    </row>
    <row r="51" spans="1:7">
      <c r="A51" s="445"/>
      <c r="B51" s="445"/>
      <c r="C51" s="445"/>
      <c r="D51" s="445"/>
      <c r="E51" s="445"/>
      <c r="F51" s="445"/>
      <c r="G51" s="445"/>
    </row>
    <row r="52" spans="1:7">
      <c r="A52" s="445"/>
      <c r="B52" s="445"/>
      <c r="C52" s="445"/>
      <c r="D52" s="445"/>
      <c r="E52" s="445"/>
      <c r="F52" s="445"/>
      <c r="G52" s="445"/>
    </row>
    <row r="53" spans="1:7">
      <c r="A53" s="445"/>
      <c r="B53" s="445"/>
      <c r="C53" s="445"/>
      <c r="D53" s="445"/>
      <c r="E53" s="445"/>
      <c r="F53" s="445"/>
      <c r="G53" s="445"/>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cols>
    <col min="1" max="1" width="70.7109375" customWidth="1"/>
    <col min="2" max="9" width="16.7109375" customWidth="1"/>
    <col min="10" max="10" width="15.7109375" customWidth="1"/>
    <col min="13" max="13" width="22.28515625" customWidth="1"/>
  </cols>
  <sheetData>
    <row r="1" spans="1:21">
      <c r="A1" s="89" t="s">
        <v>3132</v>
      </c>
      <c r="B1" s="88"/>
      <c r="C1" s="88"/>
      <c r="D1" s="88"/>
      <c r="E1" s="88"/>
      <c r="F1" s="88"/>
      <c r="G1" s="88"/>
      <c r="H1" s="88"/>
      <c r="I1" s="88"/>
      <c r="J1" s="87"/>
    </row>
    <row r="2" spans="1:21" ht="15.75" thickBot="1">
      <c r="A2" s="86" t="s">
        <v>879</v>
      </c>
      <c r="B2" s="85"/>
      <c r="C2" s="85"/>
      <c r="D2" s="85"/>
      <c r="E2" s="85"/>
      <c r="F2" s="85"/>
      <c r="G2" s="85"/>
      <c r="H2" s="85"/>
      <c r="I2" s="85"/>
      <c r="J2" s="84"/>
    </row>
    <row r="3" spans="1:21" ht="15.75" thickBot="1">
      <c r="A3" s="1160"/>
      <c r="B3" s="1160"/>
      <c r="C3" s="1160"/>
      <c r="D3" s="1160"/>
      <c r="E3" s="1160"/>
      <c r="F3" s="1160"/>
      <c r="G3" s="1160"/>
      <c r="H3" s="1160"/>
      <c r="I3" s="1160"/>
      <c r="J3" s="1160"/>
    </row>
    <row r="4" spans="1:21" ht="15" customHeight="1">
      <c r="A4" s="713" t="s">
        <v>879</v>
      </c>
      <c r="B4" s="714"/>
      <c r="C4" s="714"/>
      <c r="D4" s="714"/>
      <c r="E4" s="714"/>
      <c r="F4" s="714"/>
      <c r="G4" s="714"/>
      <c r="H4" s="714"/>
      <c r="I4" s="834"/>
      <c r="J4" s="717" t="s">
        <v>3174</v>
      </c>
    </row>
    <row r="5" spans="1:21" ht="20.100000000000001" customHeight="1">
      <c r="A5" s="811"/>
      <c r="B5" s="812"/>
      <c r="C5" s="812"/>
      <c r="D5" s="812"/>
      <c r="E5" s="812"/>
      <c r="F5" s="812"/>
      <c r="G5" s="812"/>
      <c r="H5" s="812"/>
      <c r="I5" s="835"/>
      <c r="J5" s="1161"/>
    </row>
    <row r="6" spans="1:21" ht="20.100000000000001" customHeight="1" thickBot="1">
      <c r="A6" s="715"/>
      <c r="B6" s="716"/>
      <c r="C6" s="716"/>
      <c r="D6" s="716"/>
      <c r="E6" s="716"/>
      <c r="F6" s="716"/>
      <c r="G6" s="716"/>
      <c r="H6" s="716"/>
      <c r="I6" s="1167"/>
      <c r="J6" s="718"/>
    </row>
    <row r="7" spans="1:21" ht="15.75" thickBot="1">
      <c r="A7" s="296" t="str">
        <f>Obsah!A32</f>
        <v>Informace platné k datu</v>
      </c>
      <c r="B7" s="114"/>
      <c r="C7" s="187" t="str">
        <f>Obsah!C32</f>
        <v>(30/06/2015)</v>
      </c>
      <c r="D7" s="111"/>
      <c r="E7" s="111"/>
      <c r="F7" s="111"/>
      <c r="G7" s="111"/>
      <c r="H7" s="111"/>
      <c r="I7" s="111"/>
      <c r="J7" s="235"/>
    </row>
    <row r="8" spans="1:21" ht="15" customHeight="1">
      <c r="A8" s="965" t="s">
        <v>1014</v>
      </c>
      <c r="B8" s="1163" t="s">
        <v>114</v>
      </c>
      <c r="C8" s="885"/>
      <c r="D8" s="879" t="s">
        <v>113</v>
      </c>
      <c r="E8" s="1164"/>
      <c r="F8" s="881" t="s">
        <v>112</v>
      </c>
      <c r="G8" s="882"/>
      <c r="H8" s="881" t="s">
        <v>111</v>
      </c>
      <c r="I8" s="1162"/>
      <c r="J8" s="887" t="s">
        <v>961</v>
      </c>
    </row>
    <row r="9" spans="1:21" ht="45" customHeight="1" thickBot="1">
      <c r="A9" s="1165"/>
      <c r="B9" s="872" t="s">
        <v>110</v>
      </c>
      <c r="C9" s="871"/>
      <c r="D9" s="872" t="s">
        <v>110</v>
      </c>
      <c r="E9" s="893"/>
      <c r="F9" s="872" t="s">
        <v>110</v>
      </c>
      <c r="G9" s="871"/>
      <c r="H9" s="872" t="s">
        <v>110</v>
      </c>
      <c r="I9" s="870"/>
      <c r="J9" s="888"/>
      <c r="K9" s="2"/>
      <c r="L9" s="2"/>
      <c r="M9" s="2"/>
      <c r="N9" s="2"/>
      <c r="O9" s="2"/>
      <c r="P9" s="2"/>
      <c r="Q9" s="2"/>
      <c r="R9" s="2"/>
      <c r="S9" s="2"/>
      <c r="T9" s="2"/>
    </row>
    <row r="10" spans="1:21" ht="30" customHeight="1" thickBot="1">
      <c r="A10" s="1166"/>
      <c r="B10" s="82" t="s">
        <v>121</v>
      </c>
      <c r="C10" s="80" t="s">
        <v>120</v>
      </c>
      <c r="D10" s="76" t="s">
        <v>121</v>
      </c>
      <c r="E10" s="78" t="s">
        <v>120</v>
      </c>
      <c r="F10" s="294" t="s">
        <v>121</v>
      </c>
      <c r="G10" s="295" t="s">
        <v>120</v>
      </c>
      <c r="H10" s="294" t="s">
        <v>121</v>
      </c>
      <c r="I10" s="318" t="s">
        <v>120</v>
      </c>
      <c r="J10" s="889"/>
      <c r="K10" s="234"/>
      <c r="L10" s="234"/>
      <c r="M10" s="234"/>
      <c r="N10" s="234"/>
      <c r="O10" s="234"/>
      <c r="P10" s="234"/>
      <c r="Q10" s="234"/>
      <c r="R10" s="234"/>
      <c r="S10" s="234"/>
      <c r="T10" s="234"/>
      <c r="U10" s="234"/>
    </row>
    <row r="11" spans="1:21">
      <c r="A11" s="70" t="s">
        <v>119</v>
      </c>
      <c r="B11" s="73"/>
      <c r="C11" s="74"/>
      <c r="D11" s="72"/>
      <c r="E11" s="75"/>
      <c r="F11" s="73"/>
      <c r="G11" s="74"/>
      <c r="H11" s="73"/>
      <c r="I11" s="319"/>
      <c r="J11" s="889"/>
      <c r="K11" s="234"/>
      <c r="L11" s="234"/>
      <c r="M11" s="234"/>
      <c r="N11" s="234"/>
      <c r="O11" s="234"/>
      <c r="P11" s="234"/>
      <c r="Q11" s="234"/>
      <c r="R11" s="234"/>
      <c r="S11" s="234"/>
      <c r="T11" s="234"/>
      <c r="U11" s="234"/>
    </row>
    <row r="12" spans="1:21">
      <c r="A12" s="70" t="s">
        <v>118</v>
      </c>
      <c r="B12" s="68"/>
      <c r="C12" s="66"/>
      <c r="D12" s="67"/>
      <c r="E12" s="69"/>
      <c r="F12" s="68"/>
      <c r="G12" s="66"/>
      <c r="H12" s="68"/>
      <c r="I12" s="67"/>
      <c r="J12" s="889"/>
      <c r="K12" s="234"/>
      <c r="L12" s="234"/>
      <c r="M12" s="234"/>
      <c r="N12" s="234"/>
      <c r="O12" s="234"/>
      <c r="P12" s="234"/>
      <c r="Q12" s="234"/>
      <c r="R12" s="234"/>
      <c r="S12" s="234"/>
      <c r="T12" s="234"/>
      <c r="U12" s="234"/>
    </row>
    <row r="13" spans="1:21">
      <c r="A13" s="70" t="s">
        <v>117</v>
      </c>
      <c r="B13" s="68"/>
      <c r="C13" s="66"/>
      <c r="D13" s="67"/>
      <c r="E13" s="69"/>
      <c r="F13" s="68"/>
      <c r="G13" s="66"/>
      <c r="H13" s="68"/>
      <c r="I13" s="67"/>
      <c r="J13" s="889"/>
      <c r="K13" s="234"/>
      <c r="L13" s="234"/>
      <c r="M13" s="234"/>
      <c r="N13" s="234"/>
      <c r="O13" s="234"/>
      <c r="P13" s="234"/>
      <c r="Q13" s="234"/>
      <c r="R13" s="234"/>
      <c r="S13" s="234"/>
      <c r="T13" s="234"/>
      <c r="U13" s="234"/>
    </row>
    <row r="14" spans="1:21" ht="15" customHeight="1" thickBot="1">
      <c r="A14" s="65" t="s">
        <v>116</v>
      </c>
      <c r="B14" s="63"/>
      <c r="C14" s="61"/>
      <c r="D14" s="62"/>
      <c r="E14" s="64"/>
      <c r="F14" s="63"/>
      <c r="G14" s="61"/>
      <c r="H14" s="63"/>
      <c r="I14" s="62"/>
      <c r="J14" s="890"/>
      <c r="K14" s="234"/>
      <c r="L14" s="234"/>
      <c r="M14" s="234"/>
      <c r="N14" s="234"/>
      <c r="O14" s="234"/>
      <c r="P14" s="234"/>
      <c r="Q14" s="234"/>
      <c r="R14" s="234"/>
      <c r="S14" s="234"/>
      <c r="T14" s="234"/>
      <c r="U14" s="234"/>
    </row>
    <row r="15" spans="1:21" ht="15" customHeight="1">
      <c r="A15" s="233"/>
      <c r="B15" s="233"/>
      <c r="C15" s="233"/>
      <c r="D15" s="233"/>
      <c r="E15" s="233"/>
      <c r="F15" s="233"/>
      <c r="G15" s="233"/>
      <c r="H15" s="233"/>
      <c r="I15" s="233"/>
      <c r="J15" s="232"/>
      <c r="K15" s="234"/>
      <c r="L15" s="234"/>
      <c r="M15" s="234"/>
      <c r="N15" s="234"/>
      <c r="O15" s="234"/>
      <c r="P15" s="234"/>
      <c r="Q15" s="234"/>
      <c r="R15" s="234"/>
      <c r="S15" s="234"/>
      <c r="T15" s="234"/>
      <c r="U15" s="234"/>
    </row>
    <row r="16" spans="1:21" ht="12" customHeight="1">
      <c r="A16" s="233"/>
      <c r="B16" s="233"/>
      <c r="C16" s="233"/>
      <c r="D16" s="233"/>
      <c r="E16" s="233"/>
      <c r="F16" s="233"/>
      <c r="G16" s="233"/>
      <c r="H16" s="233"/>
      <c r="I16" s="233"/>
      <c r="J16" s="232"/>
      <c r="K16" s="234"/>
      <c r="L16" s="234"/>
      <c r="M16" s="234"/>
      <c r="N16" s="234"/>
      <c r="O16" s="234"/>
      <c r="P16" s="234"/>
      <c r="Q16" s="234"/>
      <c r="R16" s="234"/>
      <c r="S16" s="234"/>
      <c r="T16" s="234"/>
      <c r="U16" s="234"/>
    </row>
    <row r="17" spans="1:21" ht="15" customHeight="1">
      <c r="A17" s="233"/>
      <c r="B17" s="233"/>
      <c r="C17" s="233"/>
      <c r="D17" s="233"/>
      <c r="E17" s="233"/>
      <c r="F17" s="233"/>
      <c r="G17" s="233"/>
      <c r="H17" s="233"/>
      <c r="I17" s="233"/>
      <c r="J17" s="232"/>
      <c r="K17" s="234"/>
      <c r="L17" s="234"/>
      <c r="M17" s="234"/>
      <c r="N17" s="234"/>
      <c r="O17" s="234"/>
      <c r="P17" s="234"/>
      <c r="Q17" s="234"/>
      <c r="R17" s="234"/>
      <c r="S17" s="234"/>
      <c r="T17" s="234"/>
      <c r="U17" s="234"/>
    </row>
    <row r="18" spans="1:21" ht="15" customHeight="1">
      <c r="A18" s="233"/>
      <c r="B18" s="233"/>
      <c r="C18" s="233"/>
      <c r="D18" s="233"/>
      <c r="E18" s="233"/>
      <c r="F18" s="233"/>
      <c r="G18" s="233"/>
      <c r="H18" s="233"/>
      <c r="I18" s="233"/>
      <c r="J18" s="232"/>
      <c r="K18" s="234"/>
      <c r="L18" s="234"/>
      <c r="M18" s="234"/>
      <c r="N18" s="234"/>
      <c r="O18" s="234"/>
      <c r="P18" s="234"/>
      <c r="Q18" s="234"/>
      <c r="R18" s="234"/>
      <c r="S18" s="234"/>
      <c r="T18" s="234"/>
      <c r="U18" s="234"/>
    </row>
    <row r="19" spans="1:21" ht="15" customHeight="1">
      <c r="A19" s="233"/>
      <c r="B19" s="233"/>
      <c r="C19" s="233"/>
      <c r="D19" s="233"/>
      <c r="E19" s="233"/>
      <c r="F19" s="233"/>
      <c r="G19" s="233"/>
      <c r="H19" s="233"/>
      <c r="I19" s="233"/>
      <c r="J19" s="232"/>
      <c r="K19" s="2"/>
      <c r="L19" s="234"/>
      <c r="M19" s="234"/>
      <c r="N19" s="234"/>
      <c r="O19" s="234"/>
      <c r="P19" s="2"/>
      <c r="Q19" s="2"/>
      <c r="R19" s="2"/>
      <c r="S19" s="2"/>
      <c r="T19" s="2"/>
    </row>
    <row r="20" spans="1:21" ht="15" customHeight="1">
      <c r="A20" s="233"/>
      <c r="B20" s="233"/>
      <c r="C20" s="233"/>
      <c r="D20" s="233"/>
      <c r="E20" s="233"/>
      <c r="F20" s="233"/>
      <c r="G20" s="233"/>
      <c r="H20" s="233"/>
      <c r="I20" s="233"/>
      <c r="J20" s="232"/>
      <c r="K20" s="2"/>
      <c r="L20" s="234"/>
      <c r="M20" s="234"/>
      <c r="N20" s="234"/>
      <c r="O20" s="234"/>
      <c r="P20" s="2"/>
      <c r="Q20" s="2"/>
      <c r="R20" s="2"/>
      <c r="S20" s="2"/>
      <c r="T20" s="2"/>
    </row>
    <row r="21" spans="1:21" ht="15" customHeight="1">
      <c r="A21" s="233"/>
      <c r="B21" s="233"/>
      <c r="C21" s="233"/>
      <c r="D21" s="233"/>
      <c r="E21" s="233"/>
      <c r="F21" s="233"/>
      <c r="G21" s="233"/>
      <c r="H21" s="233"/>
      <c r="I21" s="233"/>
      <c r="J21" s="232"/>
      <c r="K21" s="2"/>
      <c r="L21" s="234"/>
      <c r="M21" s="234"/>
      <c r="N21" s="234"/>
      <c r="O21" s="234"/>
      <c r="P21" s="2"/>
      <c r="Q21" s="2"/>
      <c r="R21" s="2"/>
      <c r="S21" s="2"/>
      <c r="T21" s="2"/>
    </row>
    <row r="22" spans="1:21" ht="15" customHeight="1">
      <c r="A22" s="233"/>
      <c r="B22" s="233"/>
      <c r="C22" s="233"/>
      <c r="D22" s="233"/>
      <c r="E22" s="233"/>
      <c r="F22" s="233"/>
      <c r="G22" s="233"/>
      <c r="H22" s="233"/>
      <c r="I22" s="233"/>
      <c r="J22" s="232"/>
      <c r="K22" s="2"/>
      <c r="L22" s="234"/>
      <c r="M22" s="234"/>
      <c r="N22" s="234"/>
      <c r="O22" s="234"/>
      <c r="P22" s="2"/>
      <c r="Q22" s="2"/>
      <c r="R22" s="2"/>
      <c r="S22" s="2"/>
      <c r="T22" s="2"/>
    </row>
    <row r="23" spans="1:21" ht="15" customHeight="1">
      <c r="A23" s="233"/>
      <c r="B23" s="233"/>
      <c r="C23" s="233"/>
      <c r="D23" s="233"/>
      <c r="E23" s="233"/>
      <c r="F23" s="233"/>
      <c r="G23" s="233"/>
      <c r="H23" s="233"/>
      <c r="I23" s="233"/>
      <c r="J23" s="232"/>
      <c r="K23" s="2"/>
      <c r="L23" s="234"/>
      <c r="M23" s="234"/>
      <c r="N23" s="234"/>
      <c r="O23" s="234"/>
      <c r="P23" s="2"/>
      <c r="Q23" s="2"/>
      <c r="R23" s="2"/>
      <c r="S23" s="2"/>
      <c r="T23" s="2"/>
    </row>
    <row r="24" spans="1:21" ht="15" customHeight="1">
      <c r="A24" s="233"/>
      <c r="B24" s="233"/>
      <c r="C24" s="233"/>
      <c r="D24" s="233"/>
      <c r="E24" s="233"/>
      <c r="F24" s="233"/>
      <c r="G24" s="233"/>
      <c r="H24" s="233"/>
      <c r="I24" s="233"/>
      <c r="J24" s="232"/>
      <c r="K24" s="2"/>
      <c r="L24" s="234"/>
      <c r="M24" s="234"/>
      <c r="N24" s="234"/>
      <c r="O24" s="234"/>
      <c r="P24" s="2"/>
      <c r="Q24" s="2"/>
      <c r="R24" s="2"/>
      <c r="S24" s="2"/>
      <c r="T24" s="2"/>
    </row>
    <row r="25" spans="1:21">
      <c r="A25" s="233"/>
      <c r="B25" s="233"/>
      <c r="C25" s="233"/>
      <c r="D25" s="233"/>
      <c r="E25" s="233"/>
      <c r="F25" s="233"/>
      <c r="G25" s="233"/>
      <c r="H25" s="233"/>
      <c r="I25" s="233"/>
      <c r="J25" s="232"/>
      <c r="K25" s="2"/>
      <c r="L25" s="234"/>
      <c r="M25" s="234"/>
      <c r="N25" s="234"/>
      <c r="O25" s="234"/>
      <c r="P25" s="2"/>
      <c r="Q25" s="2"/>
      <c r="R25" s="2"/>
      <c r="S25" s="2"/>
      <c r="T25" s="2"/>
    </row>
    <row r="26" spans="1:21" ht="15" customHeight="1">
      <c r="A26" s="233"/>
      <c r="B26" s="233"/>
      <c r="C26" s="233"/>
      <c r="D26" s="233"/>
      <c r="E26" s="233"/>
      <c r="F26" s="233"/>
      <c r="G26" s="233"/>
      <c r="H26" s="233"/>
      <c r="I26" s="233"/>
      <c r="J26" s="232"/>
      <c r="L26" s="234"/>
      <c r="M26" s="234"/>
      <c r="N26" s="234"/>
      <c r="O26" s="234"/>
    </row>
    <row r="27" spans="1:21">
      <c r="A27" s="233"/>
      <c r="B27" s="233"/>
      <c r="C27" s="233"/>
      <c r="D27" s="233"/>
      <c r="E27" s="233"/>
      <c r="F27" s="233"/>
      <c r="G27" s="233"/>
      <c r="H27" s="233"/>
      <c r="I27" s="233"/>
      <c r="J27" s="232"/>
    </row>
    <row r="28" spans="1:21">
      <c r="A28" s="233"/>
      <c r="B28" s="233"/>
      <c r="C28" s="233"/>
      <c r="D28" s="233"/>
      <c r="E28" s="233"/>
      <c r="F28" s="233"/>
      <c r="G28" s="233"/>
      <c r="H28" s="233"/>
      <c r="I28" s="233"/>
      <c r="J28" s="232"/>
    </row>
    <row r="29" spans="1:21">
      <c r="A29" s="233"/>
      <c r="B29" s="233"/>
      <c r="C29" s="233"/>
      <c r="D29" s="233"/>
      <c r="E29" s="233"/>
      <c r="F29" s="233"/>
      <c r="G29" s="233"/>
      <c r="H29" s="233"/>
      <c r="I29" s="233"/>
      <c r="J29" s="232"/>
    </row>
    <row r="30" spans="1:21">
      <c r="A30" s="233"/>
      <c r="B30" s="233"/>
      <c r="C30" s="233"/>
      <c r="D30" s="233"/>
      <c r="E30" s="233"/>
      <c r="F30" s="233"/>
      <c r="G30" s="233"/>
      <c r="H30" s="233"/>
      <c r="I30" s="233"/>
      <c r="J30" s="232"/>
    </row>
    <row r="31" spans="1:21">
      <c r="A31" s="233"/>
      <c r="B31" s="233"/>
      <c r="C31" s="233"/>
      <c r="D31" s="233"/>
      <c r="E31" s="233"/>
      <c r="F31" s="233"/>
      <c r="G31" s="233"/>
      <c r="H31" s="233"/>
      <c r="I31" s="233"/>
      <c r="J31" s="232"/>
    </row>
    <row r="32" spans="1:21">
      <c r="A32" s="233"/>
      <c r="B32" s="233"/>
      <c r="C32" s="233"/>
      <c r="D32" s="233"/>
      <c r="E32" s="233"/>
      <c r="F32" s="233"/>
      <c r="G32" s="233"/>
      <c r="H32" s="233"/>
      <c r="I32" s="233"/>
      <c r="J32" s="232"/>
    </row>
    <row r="33" spans="1:10">
      <c r="A33" s="233"/>
      <c r="B33" s="233"/>
      <c r="C33" s="233"/>
      <c r="D33" s="233"/>
      <c r="E33" s="233"/>
      <c r="F33" s="233"/>
      <c r="G33" s="233"/>
      <c r="H33" s="233"/>
      <c r="I33" s="233"/>
      <c r="J33" s="232"/>
    </row>
    <row r="34" spans="1:10">
      <c r="A34" s="233"/>
      <c r="B34" s="233"/>
      <c r="C34" s="233"/>
      <c r="D34" s="233"/>
      <c r="E34" s="233"/>
      <c r="F34" s="233"/>
      <c r="G34" s="233"/>
      <c r="H34" s="233"/>
      <c r="I34" s="233"/>
      <c r="J34" s="232"/>
    </row>
    <row r="35" spans="1:10">
      <c r="A35" s="233"/>
      <c r="B35" s="233"/>
      <c r="C35" s="233"/>
      <c r="D35" s="233"/>
      <c r="E35" s="233"/>
      <c r="F35" s="233"/>
      <c r="G35" s="233"/>
      <c r="H35" s="233"/>
      <c r="I35" s="233"/>
      <c r="J35" s="232"/>
    </row>
    <row r="36" spans="1:10">
      <c r="A36" s="233"/>
      <c r="B36" s="233"/>
      <c r="C36" s="233"/>
      <c r="D36" s="233"/>
      <c r="E36" s="233"/>
      <c r="F36" s="233"/>
      <c r="G36" s="233"/>
      <c r="H36" s="233"/>
      <c r="I36" s="233"/>
      <c r="J36" s="232"/>
    </row>
    <row r="37" spans="1:10">
      <c r="A37" s="233"/>
      <c r="B37" s="233"/>
      <c r="C37" s="233"/>
      <c r="D37" s="233"/>
      <c r="E37" s="233"/>
      <c r="F37" s="233"/>
      <c r="G37" s="233"/>
      <c r="H37" s="233"/>
      <c r="I37" s="233"/>
      <c r="J37" s="232"/>
    </row>
    <row r="38" spans="1:10">
      <c r="A38" s="233"/>
      <c r="B38" s="233"/>
      <c r="C38" s="233"/>
      <c r="D38" s="233"/>
      <c r="E38" s="233"/>
      <c r="F38" s="233"/>
      <c r="G38" s="233"/>
      <c r="H38" s="233"/>
      <c r="I38" s="233"/>
      <c r="J38" s="232"/>
    </row>
    <row r="39" spans="1:10" ht="15" customHeight="1">
      <c r="A39" s="233"/>
      <c r="B39" s="233"/>
      <c r="C39" s="233"/>
      <c r="D39" s="233"/>
      <c r="E39" s="233"/>
      <c r="F39" s="233"/>
      <c r="G39" s="233"/>
      <c r="H39" s="233"/>
      <c r="I39" s="233"/>
      <c r="J39" s="232"/>
    </row>
    <row r="40" spans="1:10">
      <c r="A40" s="233"/>
      <c r="B40" s="233"/>
      <c r="C40" s="233"/>
      <c r="D40" s="233"/>
      <c r="E40" s="233"/>
      <c r="F40" s="233"/>
      <c r="G40" s="233"/>
      <c r="H40" s="233"/>
      <c r="I40" s="233"/>
      <c r="J40" s="232"/>
    </row>
    <row r="41" spans="1:10">
      <c r="A41" s="233"/>
      <c r="B41" s="233"/>
      <c r="C41" s="233"/>
      <c r="D41" s="233"/>
      <c r="E41" s="233"/>
      <c r="F41" s="233"/>
      <c r="G41" s="233"/>
      <c r="H41" s="233"/>
      <c r="I41" s="233"/>
      <c r="J41" s="232"/>
    </row>
    <row r="42" spans="1:10">
      <c r="A42" s="233"/>
      <c r="B42" s="233"/>
      <c r="C42" s="233"/>
      <c r="D42" s="233"/>
      <c r="E42" s="233"/>
      <c r="F42" s="233"/>
      <c r="G42" s="233"/>
      <c r="H42" s="233"/>
      <c r="I42" s="233"/>
      <c r="J42" s="232"/>
    </row>
    <row r="43" spans="1:10">
      <c r="A43" s="233"/>
      <c r="B43" s="233"/>
      <c r="C43" s="233"/>
      <c r="D43" s="233"/>
      <c r="E43" s="233"/>
      <c r="F43" s="233"/>
      <c r="G43" s="233"/>
      <c r="H43" s="233"/>
      <c r="I43" s="233"/>
      <c r="J43" s="232"/>
    </row>
    <row r="44" spans="1:10" ht="15" customHeight="1">
      <c r="A44" s="233"/>
      <c r="B44" s="233"/>
      <c r="C44" s="233"/>
      <c r="D44" s="233"/>
      <c r="E44" s="233"/>
      <c r="F44" s="233"/>
      <c r="G44" s="233"/>
      <c r="H44" s="233"/>
      <c r="I44" s="233"/>
      <c r="J44" s="232"/>
    </row>
    <row r="45" spans="1:10">
      <c r="A45" s="233"/>
      <c r="B45" s="233"/>
      <c r="C45" s="233"/>
      <c r="D45" s="233"/>
      <c r="E45" s="233"/>
      <c r="F45" s="233"/>
      <c r="G45" s="233"/>
      <c r="H45" s="233"/>
      <c r="I45" s="233"/>
      <c r="J45" s="232"/>
    </row>
    <row r="46" spans="1:10">
      <c r="A46" s="233"/>
      <c r="B46" s="233"/>
      <c r="C46" s="233"/>
      <c r="D46" s="233"/>
      <c r="E46" s="233"/>
      <c r="F46" s="233"/>
      <c r="G46" s="233"/>
      <c r="H46" s="233"/>
      <c r="I46" s="233"/>
      <c r="J46" s="232"/>
    </row>
    <row r="47" spans="1:10">
      <c r="A47" s="233"/>
      <c r="B47" s="233"/>
      <c r="C47" s="233"/>
      <c r="D47" s="233"/>
      <c r="E47" s="233"/>
      <c r="F47" s="233"/>
      <c r="G47" s="233"/>
      <c r="H47" s="233"/>
      <c r="I47" s="233"/>
      <c r="J47" s="232"/>
    </row>
    <row r="48" spans="1:10">
      <c r="A48" s="233"/>
      <c r="B48" s="233"/>
      <c r="C48" s="233"/>
      <c r="D48" s="233"/>
      <c r="E48" s="233"/>
      <c r="F48" s="233"/>
      <c r="G48" s="233"/>
      <c r="H48" s="233"/>
      <c r="I48" s="233"/>
      <c r="J48" s="232"/>
    </row>
    <row r="49" spans="1:10" ht="15" customHeight="1">
      <c r="A49" s="233"/>
      <c r="B49" s="233"/>
      <c r="C49" s="233"/>
      <c r="D49" s="233"/>
      <c r="E49" s="233"/>
      <c r="F49" s="233"/>
      <c r="G49" s="233"/>
      <c r="H49" s="233"/>
      <c r="I49" s="233"/>
      <c r="J49" s="232"/>
    </row>
    <row r="50" spans="1:10">
      <c r="A50" s="233"/>
      <c r="B50" s="233"/>
      <c r="C50" s="233"/>
      <c r="D50" s="233"/>
      <c r="E50" s="233"/>
      <c r="F50" s="233"/>
      <c r="G50" s="233"/>
      <c r="H50" s="233"/>
      <c r="I50" s="233"/>
      <c r="J50" s="232"/>
    </row>
    <row r="51" spans="1:10">
      <c r="A51" s="233"/>
      <c r="B51" s="233"/>
      <c r="C51" s="233"/>
      <c r="D51" s="233"/>
      <c r="E51" s="233"/>
      <c r="F51" s="233"/>
      <c r="G51" s="233"/>
      <c r="H51" s="233"/>
      <c r="I51" s="233"/>
      <c r="J51" s="232"/>
    </row>
    <row r="52" spans="1:10">
      <c r="A52" s="233"/>
      <c r="B52" s="233"/>
      <c r="C52" s="233"/>
      <c r="D52" s="233"/>
      <c r="E52" s="233"/>
      <c r="F52" s="233"/>
      <c r="G52" s="233"/>
      <c r="H52" s="233"/>
      <c r="I52" s="233"/>
      <c r="J52" s="232"/>
    </row>
    <row r="53" spans="1:10">
      <c r="A53" s="233"/>
      <c r="B53" s="233"/>
      <c r="C53" s="233"/>
      <c r="D53" s="233"/>
      <c r="E53" s="233"/>
      <c r="F53" s="233"/>
      <c r="G53" s="233"/>
      <c r="H53" s="233"/>
      <c r="I53" s="233"/>
      <c r="J53" s="232"/>
    </row>
    <row r="54" spans="1:10">
      <c r="A54" s="233"/>
      <c r="B54" s="233"/>
      <c r="C54" s="233"/>
      <c r="D54" s="233"/>
      <c r="E54" s="233"/>
      <c r="F54" s="233"/>
      <c r="G54" s="233"/>
      <c r="H54" s="233"/>
      <c r="I54" s="233"/>
      <c r="J54" s="232"/>
    </row>
    <row r="55" spans="1:10">
      <c r="A55" s="233"/>
      <c r="B55" s="233"/>
      <c r="C55" s="233"/>
      <c r="D55" s="233"/>
      <c r="E55" s="233"/>
      <c r="F55" s="233"/>
      <c r="G55" s="233"/>
      <c r="H55" s="233"/>
      <c r="I55" s="233"/>
      <c r="J55" s="232"/>
    </row>
    <row r="56" spans="1:10">
      <c r="A56" s="233"/>
      <c r="B56" s="233"/>
      <c r="C56" s="233"/>
      <c r="D56" s="233"/>
      <c r="E56" s="233"/>
      <c r="F56" s="233"/>
      <c r="G56" s="233"/>
      <c r="H56" s="233"/>
      <c r="I56" s="233"/>
      <c r="J56" s="232"/>
    </row>
    <row r="57" spans="1:10" ht="15" customHeight="1">
      <c r="A57" s="233"/>
      <c r="B57" s="233"/>
      <c r="C57" s="233"/>
      <c r="D57" s="233"/>
      <c r="E57" s="233"/>
      <c r="F57" s="233"/>
      <c r="G57" s="233"/>
      <c r="H57" s="233"/>
      <c r="I57" s="233"/>
      <c r="J57" s="232"/>
    </row>
    <row r="58" spans="1:10" ht="15" customHeight="1">
      <c r="A58" s="233"/>
      <c r="B58" s="233"/>
      <c r="C58" s="233"/>
      <c r="D58" s="233"/>
      <c r="E58" s="233"/>
      <c r="F58" s="233"/>
      <c r="G58" s="233"/>
      <c r="H58" s="233"/>
      <c r="I58" s="233"/>
      <c r="J58" s="232"/>
    </row>
    <row r="59" spans="1:10">
      <c r="A59" s="233"/>
      <c r="B59" s="233"/>
      <c r="C59" s="233"/>
      <c r="D59" s="233"/>
      <c r="E59" s="233"/>
      <c r="F59" s="233"/>
      <c r="G59" s="233"/>
      <c r="H59" s="233"/>
      <c r="I59" s="233"/>
      <c r="J59" s="232"/>
    </row>
    <row r="60" spans="1:10" ht="15" customHeight="1">
      <c r="A60" s="233"/>
      <c r="B60" s="233"/>
      <c r="C60" s="233"/>
      <c r="D60" s="233"/>
      <c r="E60" s="233"/>
      <c r="F60" s="233"/>
      <c r="G60" s="233"/>
      <c r="H60" s="233"/>
      <c r="I60" s="233"/>
      <c r="J60" s="232"/>
    </row>
    <row r="61" spans="1:10" ht="15" customHeight="1">
      <c r="A61" s="233"/>
      <c r="B61" s="233"/>
      <c r="C61" s="233"/>
      <c r="D61" s="233"/>
      <c r="E61" s="233"/>
      <c r="F61" s="233"/>
      <c r="G61" s="233"/>
      <c r="H61" s="233"/>
      <c r="I61" s="233"/>
      <c r="J61" s="232"/>
    </row>
    <row r="62" spans="1:10" ht="15" customHeight="1">
      <c r="A62" s="233"/>
      <c r="B62" s="233"/>
      <c r="C62" s="233"/>
      <c r="D62" s="233"/>
      <c r="E62" s="233"/>
      <c r="F62" s="233"/>
      <c r="G62" s="233"/>
      <c r="H62" s="233"/>
      <c r="I62" s="233"/>
      <c r="J62" s="232"/>
    </row>
    <row r="63" spans="1:10" ht="15" customHeight="1">
      <c r="A63" s="233"/>
      <c r="B63" s="233"/>
      <c r="C63" s="233"/>
      <c r="D63" s="233"/>
      <c r="E63" s="233"/>
      <c r="F63" s="233"/>
      <c r="G63" s="233"/>
      <c r="H63" s="233"/>
      <c r="I63" s="233"/>
      <c r="J63" s="232"/>
    </row>
    <row r="64" spans="1:10">
      <c r="A64" s="233"/>
      <c r="B64" s="233"/>
      <c r="C64" s="233"/>
      <c r="D64" s="233"/>
      <c r="E64" s="233"/>
      <c r="F64" s="233"/>
      <c r="G64" s="233"/>
      <c r="H64" s="233"/>
      <c r="I64" s="233"/>
      <c r="J64" s="232"/>
    </row>
    <row r="65" spans="1:10">
      <c r="A65" s="233"/>
      <c r="B65" s="233"/>
      <c r="C65" s="233"/>
      <c r="D65" s="233"/>
      <c r="E65" s="233"/>
      <c r="F65" s="233"/>
      <c r="G65" s="233"/>
      <c r="H65" s="233"/>
      <c r="I65" s="233"/>
      <c r="J65" s="232"/>
    </row>
    <row r="66" spans="1:10">
      <c r="A66" s="233"/>
      <c r="B66" s="233"/>
      <c r="C66" s="233"/>
      <c r="D66" s="233"/>
      <c r="E66" s="233"/>
      <c r="F66" s="233"/>
      <c r="G66" s="233"/>
      <c r="H66" s="233"/>
      <c r="I66" s="233"/>
      <c r="J66" s="232"/>
    </row>
    <row r="67" spans="1:10">
      <c r="A67" s="233"/>
      <c r="B67" s="233"/>
      <c r="C67" s="233"/>
      <c r="D67" s="233"/>
      <c r="E67" s="233"/>
      <c r="F67" s="233"/>
      <c r="G67" s="233"/>
      <c r="H67" s="233"/>
      <c r="I67" s="233"/>
      <c r="J67" s="232"/>
    </row>
    <row r="68" spans="1:10">
      <c r="A68" s="233"/>
      <c r="B68" s="233"/>
      <c r="C68" s="233"/>
      <c r="D68" s="233"/>
      <c r="E68" s="233"/>
      <c r="F68" s="233"/>
      <c r="G68" s="233"/>
      <c r="H68" s="233"/>
      <c r="I68" s="233"/>
      <c r="J68" s="232"/>
    </row>
    <row r="69" spans="1:10" ht="15" customHeight="1">
      <c r="A69" s="233"/>
      <c r="B69" s="233"/>
      <c r="C69" s="233"/>
      <c r="D69" s="233"/>
      <c r="E69" s="233"/>
      <c r="F69" s="233"/>
      <c r="G69" s="233"/>
      <c r="H69" s="233"/>
      <c r="I69" s="233"/>
      <c r="J69" s="232"/>
    </row>
    <row r="70" spans="1:10">
      <c r="A70" s="233"/>
      <c r="B70" s="233"/>
      <c r="C70" s="233"/>
      <c r="D70" s="233"/>
      <c r="E70" s="233"/>
      <c r="F70" s="233"/>
      <c r="G70" s="233"/>
      <c r="H70" s="233"/>
      <c r="I70" s="233"/>
      <c r="J70" s="232"/>
    </row>
    <row r="71" spans="1:10">
      <c r="A71" s="233"/>
      <c r="B71" s="233"/>
      <c r="C71" s="233"/>
      <c r="D71" s="233"/>
      <c r="E71" s="233"/>
      <c r="F71" s="233"/>
      <c r="G71" s="233"/>
      <c r="H71" s="233"/>
      <c r="I71" s="233"/>
      <c r="J71" s="232"/>
    </row>
    <row r="72" spans="1:10">
      <c r="A72" s="233"/>
      <c r="B72" s="233"/>
      <c r="C72" s="233"/>
      <c r="D72" s="233"/>
      <c r="E72" s="233"/>
      <c r="F72" s="233"/>
      <c r="G72" s="233"/>
      <c r="H72" s="233"/>
      <c r="I72" s="233"/>
      <c r="J72" s="232"/>
    </row>
    <row r="73" spans="1:10">
      <c r="A73" s="233"/>
      <c r="B73" s="233"/>
      <c r="C73" s="233"/>
      <c r="D73" s="233"/>
      <c r="E73" s="233"/>
      <c r="F73" s="233"/>
      <c r="G73" s="233"/>
      <c r="H73" s="233"/>
      <c r="I73" s="233"/>
      <c r="J73" s="232"/>
    </row>
    <row r="74" spans="1:10" ht="15" customHeight="1">
      <c r="A74" s="233"/>
      <c r="B74" s="233"/>
      <c r="C74" s="233"/>
      <c r="D74" s="233"/>
      <c r="E74" s="233"/>
      <c r="F74" s="233"/>
      <c r="G74" s="233"/>
      <c r="H74" s="233"/>
      <c r="I74" s="233"/>
      <c r="J74" s="232"/>
    </row>
    <row r="75" spans="1:10">
      <c r="A75" s="233"/>
      <c r="B75" s="233"/>
      <c r="C75" s="233"/>
      <c r="D75" s="233"/>
      <c r="E75" s="233"/>
      <c r="F75" s="233"/>
      <c r="G75" s="233"/>
      <c r="H75" s="233"/>
      <c r="I75" s="233"/>
      <c r="J75" s="232"/>
    </row>
    <row r="76" spans="1:10">
      <c r="A76" s="233"/>
      <c r="B76" s="233"/>
      <c r="C76" s="233"/>
      <c r="D76" s="233"/>
      <c r="E76" s="233"/>
      <c r="F76" s="233"/>
      <c r="G76" s="233"/>
      <c r="H76" s="233"/>
      <c r="I76" s="233"/>
      <c r="J76" s="232"/>
    </row>
    <row r="77" spans="1:10">
      <c r="A77" s="233"/>
      <c r="B77" s="233"/>
      <c r="C77" s="233"/>
      <c r="D77" s="233"/>
      <c r="E77" s="233"/>
      <c r="F77" s="233"/>
      <c r="G77" s="233"/>
      <c r="H77" s="233"/>
      <c r="I77" s="233"/>
      <c r="J77" s="232"/>
    </row>
    <row r="78" spans="1:10">
      <c r="A78" s="233"/>
      <c r="B78" s="233"/>
      <c r="C78" s="233"/>
      <c r="D78" s="233"/>
      <c r="E78" s="233"/>
      <c r="F78" s="233"/>
      <c r="G78" s="233"/>
      <c r="H78" s="233"/>
      <c r="I78" s="233"/>
      <c r="J78" s="232"/>
    </row>
    <row r="79" spans="1:10" ht="15" customHeight="1">
      <c r="A79" s="233"/>
      <c r="B79" s="233"/>
      <c r="C79" s="233"/>
      <c r="D79" s="233"/>
      <c r="E79" s="233"/>
      <c r="F79" s="233"/>
      <c r="G79" s="233"/>
      <c r="H79" s="233"/>
      <c r="I79" s="233"/>
      <c r="J79" s="232"/>
    </row>
    <row r="80" spans="1:10">
      <c r="A80" s="233"/>
      <c r="B80" s="233"/>
      <c r="C80" s="233"/>
      <c r="D80" s="233"/>
      <c r="E80" s="233"/>
      <c r="F80" s="233"/>
      <c r="G80" s="233"/>
      <c r="H80" s="233"/>
      <c r="I80" s="233"/>
      <c r="J80" s="232"/>
    </row>
    <row r="81" spans="1:10">
      <c r="A81" s="233"/>
      <c r="B81" s="233"/>
      <c r="C81" s="233"/>
      <c r="D81" s="233"/>
      <c r="E81" s="233"/>
      <c r="F81" s="233"/>
      <c r="G81" s="233"/>
      <c r="H81" s="233"/>
      <c r="I81" s="233"/>
      <c r="J81" s="232"/>
    </row>
    <row r="82" spans="1:10">
      <c r="A82" s="233"/>
      <c r="B82" s="233"/>
      <c r="C82" s="233"/>
      <c r="D82" s="233"/>
      <c r="E82" s="233"/>
      <c r="F82" s="233"/>
      <c r="G82" s="233"/>
      <c r="H82" s="233"/>
      <c r="I82" s="233"/>
      <c r="J82" s="232"/>
    </row>
    <row r="83" spans="1:10">
      <c r="A83" s="233"/>
      <c r="B83" s="233"/>
      <c r="C83" s="233"/>
      <c r="D83" s="233"/>
      <c r="E83" s="233"/>
      <c r="F83" s="233"/>
      <c r="G83" s="233"/>
      <c r="H83" s="233"/>
      <c r="I83" s="233"/>
      <c r="J83" s="232"/>
    </row>
    <row r="84" spans="1:10">
      <c r="A84" s="233"/>
      <c r="B84" s="233"/>
      <c r="C84" s="233"/>
      <c r="D84" s="233"/>
      <c r="E84" s="233"/>
      <c r="F84" s="233"/>
      <c r="G84" s="233"/>
      <c r="H84" s="233"/>
      <c r="I84" s="233"/>
      <c r="J84" s="232"/>
    </row>
    <row r="85" spans="1:10">
      <c r="A85" s="233"/>
      <c r="B85" s="233"/>
      <c r="C85" s="233"/>
      <c r="D85" s="233"/>
      <c r="E85" s="233"/>
      <c r="F85" s="233"/>
      <c r="G85" s="233"/>
      <c r="H85" s="233"/>
      <c r="I85" s="233"/>
      <c r="J85" s="232"/>
    </row>
    <row r="86" spans="1:10">
      <c r="A86" s="233"/>
      <c r="B86" s="233"/>
      <c r="C86" s="233"/>
      <c r="D86" s="233"/>
      <c r="E86" s="233"/>
      <c r="F86" s="233"/>
      <c r="G86" s="233"/>
      <c r="H86" s="233"/>
      <c r="I86" s="233"/>
      <c r="J86" s="232"/>
    </row>
    <row r="87" spans="1:10">
      <c r="A87" s="233"/>
      <c r="B87" s="233"/>
      <c r="C87" s="233"/>
      <c r="D87" s="233"/>
      <c r="E87" s="233"/>
      <c r="F87" s="233"/>
      <c r="G87" s="233"/>
      <c r="H87" s="233"/>
      <c r="I87" s="233"/>
      <c r="J87" s="232"/>
    </row>
    <row r="88" spans="1:10">
      <c r="J88" s="231"/>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cols>
    <col min="1" max="1" width="64.42578125" customWidth="1"/>
    <col min="2" max="6" width="15.7109375" customWidth="1"/>
    <col min="7" max="7" width="15" customWidth="1"/>
    <col min="8" max="26" width="16.7109375" customWidth="1"/>
  </cols>
  <sheetData>
    <row r="1" spans="1:26" ht="15" customHeight="1">
      <c r="A1" s="89" t="s">
        <v>3131</v>
      </c>
      <c r="B1" s="237"/>
      <c r="C1" s="88"/>
      <c r="D1" s="88"/>
      <c r="E1" s="88"/>
      <c r="F1" s="88"/>
      <c r="G1" s="88"/>
      <c r="H1" s="246"/>
      <c r="I1" s="246"/>
      <c r="J1" s="246"/>
      <c r="K1" s="246"/>
      <c r="L1" s="246"/>
      <c r="M1" s="246"/>
      <c r="N1" s="246"/>
      <c r="O1" s="246"/>
      <c r="P1" s="246"/>
      <c r="Q1" s="246"/>
      <c r="R1" s="246"/>
      <c r="S1" s="246"/>
      <c r="T1" s="246"/>
      <c r="U1" s="246"/>
      <c r="V1" s="245"/>
      <c r="W1" s="246"/>
      <c r="X1" s="246"/>
      <c r="Y1" s="246"/>
      <c r="Z1" s="245"/>
    </row>
    <row r="2" spans="1:26" ht="15" customHeight="1" thickBot="1">
      <c r="A2" s="1168" t="s">
        <v>878</v>
      </c>
      <c r="B2" s="1169"/>
      <c r="C2" s="1169"/>
      <c r="D2" s="1169"/>
      <c r="E2" s="1169"/>
      <c r="F2" s="1169"/>
      <c r="G2" s="1169"/>
      <c r="H2" s="244"/>
      <c r="I2" s="244"/>
      <c r="J2" s="244"/>
      <c r="K2" s="244"/>
      <c r="L2" s="244"/>
      <c r="M2" s="244"/>
      <c r="N2" s="244"/>
      <c r="O2" s="244"/>
      <c r="P2" s="244"/>
      <c r="Q2" s="244"/>
      <c r="R2" s="244"/>
      <c r="S2" s="244"/>
      <c r="T2" s="244"/>
      <c r="U2" s="244"/>
      <c r="V2" s="243"/>
      <c r="W2" s="244"/>
      <c r="X2" s="244"/>
      <c r="Y2" s="244"/>
      <c r="Z2" s="243"/>
    </row>
    <row r="3" spans="1:26" ht="15" customHeight="1" thickBot="1">
      <c r="A3" s="1170"/>
      <c r="B3" s="1170"/>
      <c r="C3" s="1170"/>
      <c r="D3" s="1170"/>
      <c r="E3" s="1170"/>
      <c r="F3" s="1170"/>
      <c r="G3" s="1170"/>
    </row>
    <row r="4" spans="1:26" ht="15" customHeight="1">
      <c r="A4" s="1121" t="s">
        <v>878</v>
      </c>
      <c r="B4" s="1122"/>
      <c r="C4" s="1122"/>
      <c r="D4" s="1122"/>
      <c r="E4" s="1122"/>
      <c r="F4" s="1122"/>
      <c r="G4" s="1122"/>
      <c r="H4" s="1122"/>
      <c r="I4" s="1122"/>
      <c r="J4" s="1122"/>
      <c r="K4" s="1122"/>
      <c r="L4" s="1122"/>
      <c r="M4" s="1122"/>
      <c r="N4" s="1122"/>
      <c r="O4" s="1122"/>
      <c r="P4" s="1122"/>
      <c r="Q4" s="1122"/>
      <c r="R4" s="1122"/>
      <c r="S4" s="1122"/>
      <c r="T4" s="1122"/>
      <c r="U4" s="1122"/>
      <c r="V4" s="148"/>
      <c r="W4" s="148"/>
      <c r="X4" s="148"/>
      <c r="Y4" s="148"/>
      <c r="Z4" s="717" t="s">
        <v>3174</v>
      </c>
    </row>
    <row r="5" spans="1:26">
      <c r="A5" s="1171"/>
      <c r="B5" s="1172"/>
      <c r="C5" s="1172"/>
      <c r="D5" s="1172"/>
      <c r="E5" s="1172"/>
      <c r="F5" s="1172"/>
      <c r="G5" s="1172"/>
      <c r="H5" s="1172"/>
      <c r="I5" s="1172"/>
      <c r="J5" s="1172"/>
      <c r="K5" s="1172"/>
      <c r="L5" s="1172"/>
      <c r="M5" s="1172"/>
      <c r="N5" s="1172"/>
      <c r="O5" s="1172"/>
      <c r="P5" s="1172"/>
      <c r="Q5" s="1172"/>
      <c r="R5" s="1172"/>
      <c r="S5" s="1172"/>
      <c r="T5" s="1172"/>
      <c r="U5" s="1172"/>
      <c r="V5" s="442"/>
      <c r="W5" s="442"/>
      <c r="X5" s="442"/>
      <c r="Y5" s="442"/>
      <c r="Z5" s="1161"/>
    </row>
    <row r="6" spans="1:26" ht="15.75" thickBot="1">
      <c r="A6" s="1124"/>
      <c r="B6" s="1125"/>
      <c r="C6" s="1125"/>
      <c r="D6" s="1125"/>
      <c r="E6" s="1125"/>
      <c r="F6" s="1125"/>
      <c r="G6" s="1125"/>
      <c r="H6" s="1125"/>
      <c r="I6" s="1125"/>
      <c r="J6" s="1125"/>
      <c r="K6" s="1125"/>
      <c r="L6" s="1125"/>
      <c r="M6" s="1125"/>
      <c r="N6" s="1125"/>
      <c r="O6" s="1125"/>
      <c r="P6" s="1125"/>
      <c r="Q6" s="1125"/>
      <c r="R6" s="1125"/>
      <c r="S6" s="1125"/>
      <c r="T6" s="1125"/>
      <c r="U6" s="1125"/>
      <c r="V6" s="147"/>
      <c r="W6" s="147"/>
      <c r="X6" s="147"/>
      <c r="Y6" s="147"/>
      <c r="Z6" s="718"/>
    </row>
    <row r="7" spans="1:26" ht="15.75" thickBot="1">
      <c r="A7" s="242" t="str">
        <f>Obsah!A32</f>
        <v>Informace platné k datu</v>
      </c>
      <c r="B7" s="238"/>
      <c r="C7" s="241"/>
      <c r="D7" s="114"/>
      <c r="E7" s="112"/>
      <c r="F7" s="240" t="str">
        <f>Obsah!C32</f>
        <v>(30/06/2015)</v>
      </c>
      <c r="G7" s="239"/>
      <c r="H7" s="238"/>
      <c r="I7" s="238"/>
      <c r="J7" s="238"/>
      <c r="K7" s="238"/>
      <c r="L7" s="238"/>
      <c r="M7" s="238"/>
      <c r="N7" s="238"/>
      <c r="O7" s="238"/>
      <c r="P7" s="238"/>
      <c r="Q7" s="238"/>
      <c r="R7" s="238"/>
      <c r="S7" s="238"/>
      <c r="T7" s="238"/>
      <c r="U7" s="238"/>
      <c r="V7" s="239"/>
      <c r="W7" s="238"/>
      <c r="X7" s="238"/>
      <c r="Y7" s="238"/>
      <c r="Z7" s="15"/>
    </row>
    <row r="8" spans="1:26" ht="15.75" customHeight="1">
      <c r="A8" s="874" t="s">
        <v>1020</v>
      </c>
      <c r="B8" s="877" t="s">
        <v>114</v>
      </c>
      <c r="C8" s="904"/>
      <c r="D8" s="904"/>
      <c r="E8" s="904"/>
      <c r="F8" s="904"/>
      <c r="G8" s="878"/>
      <c r="H8" s="877" t="s">
        <v>113</v>
      </c>
      <c r="I8" s="904"/>
      <c r="J8" s="904"/>
      <c r="K8" s="904"/>
      <c r="L8" s="904"/>
      <c r="M8" s="878"/>
      <c r="N8" s="877" t="s">
        <v>112</v>
      </c>
      <c r="O8" s="904"/>
      <c r="P8" s="904"/>
      <c r="Q8" s="904"/>
      <c r="R8" s="904"/>
      <c r="S8" s="904"/>
      <c r="T8" s="896" t="s">
        <v>111</v>
      </c>
      <c r="U8" s="897"/>
      <c r="V8" s="897"/>
      <c r="W8" s="897"/>
      <c r="X8" s="897"/>
      <c r="Y8" s="898"/>
      <c r="Z8" s="914" t="s">
        <v>79</v>
      </c>
    </row>
    <row r="9" spans="1:26" ht="30" customHeight="1" thickBot="1">
      <c r="A9" s="875"/>
      <c r="B9" s="902" t="s">
        <v>110</v>
      </c>
      <c r="C9" s="903"/>
      <c r="D9" s="903"/>
      <c r="E9" s="903"/>
      <c r="F9" s="903"/>
      <c r="G9" s="913"/>
      <c r="H9" s="902" t="s">
        <v>110</v>
      </c>
      <c r="I9" s="903"/>
      <c r="J9" s="903"/>
      <c r="K9" s="903"/>
      <c r="L9" s="903"/>
      <c r="M9" s="913"/>
      <c r="N9" s="902" t="s">
        <v>110</v>
      </c>
      <c r="O9" s="903"/>
      <c r="P9" s="903"/>
      <c r="Q9" s="903"/>
      <c r="R9" s="903"/>
      <c r="S9" s="903"/>
      <c r="T9" s="872" t="s">
        <v>110</v>
      </c>
      <c r="U9" s="870"/>
      <c r="V9" s="870"/>
      <c r="W9" s="870"/>
      <c r="X9" s="870"/>
      <c r="Y9" s="893"/>
      <c r="Z9" s="915"/>
    </row>
    <row r="10" spans="1:26" ht="30" customHeight="1">
      <c r="A10" s="875"/>
      <c r="B10" s="924" t="s">
        <v>128</v>
      </c>
      <c r="C10" s="907" t="s">
        <v>127</v>
      </c>
      <c r="D10" s="909" t="s">
        <v>126</v>
      </c>
      <c r="E10" s="911" t="s">
        <v>125</v>
      </c>
      <c r="F10" s="894" t="s">
        <v>1019</v>
      </c>
      <c r="G10" s="900" t="s">
        <v>1027</v>
      </c>
      <c r="H10" s="905" t="s">
        <v>128</v>
      </c>
      <c r="I10" s="907" t="s">
        <v>127</v>
      </c>
      <c r="J10" s="909" t="s">
        <v>126</v>
      </c>
      <c r="K10" s="911" t="s">
        <v>125</v>
      </c>
      <c r="L10" s="894" t="s">
        <v>1019</v>
      </c>
      <c r="M10" s="900" t="s">
        <v>1027</v>
      </c>
      <c r="N10" s="905" t="s">
        <v>128</v>
      </c>
      <c r="O10" s="907" t="s">
        <v>127</v>
      </c>
      <c r="P10" s="909" t="s">
        <v>126</v>
      </c>
      <c r="Q10" s="911" t="s">
        <v>125</v>
      </c>
      <c r="R10" s="894" t="s">
        <v>1019</v>
      </c>
      <c r="S10" s="900" t="s">
        <v>1027</v>
      </c>
      <c r="T10" s="920" t="s">
        <v>128</v>
      </c>
      <c r="U10" s="905" t="s">
        <v>127</v>
      </c>
      <c r="V10" s="911" t="s">
        <v>126</v>
      </c>
      <c r="W10" s="911" t="s">
        <v>125</v>
      </c>
      <c r="X10" s="911" t="s">
        <v>1019</v>
      </c>
      <c r="Y10" s="894" t="s">
        <v>1027</v>
      </c>
      <c r="Z10" s="915"/>
    </row>
    <row r="11" spans="1:26" ht="30" customHeight="1" thickBot="1">
      <c r="A11" s="876"/>
      <c r="B11" s="925"/>
      <c r="C11" s="908"/>
      <c r="D11" s="910"/>
      <c r="E11" s="912"/>
      <c r="F11" s="895"/>
      <c r="G11" s="901"/>
      <c r="H11" s="906"/>
      <c r="I11" s="908"/>
      <c r="J11" s="910"/>
      <c r="K11" s="912"/>
      <c r="L11" s="895"/>
      <c r="M11" s="901"/>
      <c r="N11" s="906"/>
      <c r="O11" s="908"/>
      <c r="P11" s="910"/>
      <c r="Q11" s="912"/>
      <c r="R11" s="895"/>
      <c r="S11" s="901"/>
      <c r="T11" s="921"/>
      <c r="U11" s="906"/>
      <c r="V11" s="912"/>
      <c r="W11" s="912"/>
      <c r="X11" s="912"/>
      <c r="Y11" s="895"/>
      <c r="Z11" s="915"/>
    </row>
    <row r="12" spans="1:26">
      <c r="A12" s="107" t="s">
        <v>146</v>
      </c>
      <c r="B12" s="106"/>
      <c r="C12" s="105"/>
      <c r="D12" s="104"/>
      <c r="E12" s="103"/>
      <c r="F12" s="102"/>
      <c r="G12" s="103"/>
      <c r="H12" s="106"/>
      <c r="I12" s="105"/>
      <c r="J12" s="104"/>
      <c r="K12" s="103"/>
      <c r="L12" s="102"/>
      <c r="M12" s="103"/>
      <c r="N12" s="106"/>
      <c r="O12" s="105"/>
      <c r="P12" s="104"/>
      <c r="Q12" s="103"/>
      <c r="R12" s="102"/>
      <c r="S12" s="103"/>
      <c r="T12" s="308"/>
      <c r="U12" s="309"/>
      <c r="V12" s="310"/>
      <c r="W12" s="310"/>
      <c r="X12" s="310"/>
      <c r="Y12" s="311"/>
      <c r="Z12" s="915"/>
    </row>
    <row r="13" spans="1:26">
      <c r="A13" s="101" t="s">
        <v>145</v>
      </c>
      <c r="B13" s="100"/>
      <c r="C13" s="99"/>
      <c r="D13" s="98"/>
      <c r="E13" s="97"/>
      <c r="F13" s="96"/>
      <c r="G13" s="97"/>
      <c r="H13" s="100"/>
      <c r="I13" s="99"/>
      <c r="J13" s="98"/>
      <c r="K13" s="97"/>
      <c r="L13" s="96"/>
      <c r="M13" s="97"/>
      <c r="N13" s="100"/>
      <c r="O13" s="99"/>
      <c r="P13" s="98"/>
      <c r="Q13" s="97"/>
      <c r="R13" s="96"/>
      <c r="S13" s="97"/>
      <c r="T13" s="100"/>
      <c r="U13" s="136"/>
      <c r="V13" s="97"/>
      <c r="W13" s="97"/>
      <c r="X13" s="97"/>
      <c r="Y13" s="96"/>
      <c r="Z13" s="915"/>
    </row>
    <row r="14" spans="1:26">
      <c r="A14" s="101" t="s">
        <v>144</v>
      </c>
      <c r="B14" s="100"/>
      <c r="C14" s="99"/>
      <c r="D14" s="98"/>
      <c r="E14" s="97"/>
      <c r="F14" s="96"/>
      <c r="G14" s="97"/>
      <c r="H14" s="100"/>
      <c r="I14" s="99"/>
      <c r="J14" s="98"/>
      <c r="K14" s="97"/>
      <c r="L14" s="96"/>
      <c r="M14" s="97"/>
      <c r="N14" s="100"/>
      <c r="O14" s="99"/>
      <c r="P14" s="98"/>
      <c r="Q14" s="97"/>
      <c r="R14" s="96"/>
      <c r="S14" s="97"/>
      <c r="T14" s="100"/>
      <c r="U14" s="136"/>
      <c r="V14" s="97"/>
      <c r="W14" s="97"/>
      <c r="X14" s="97"/>
      <c r="Y14" s="96"/>
      <c r="Z14" s="915"/>
    </row>
    <row r="15" spans="1:26">
      <c r="A15" s="101" t="s">
        <v>143</v>
      </c>
      <c r="B15" s="100"/>
      <c r="C15" s="99"/>
      <c r="D15" s="98"/>
      <c r="E15" s="97"/>
      <c r="F15" s="96"/>
      <c r="G15" s="97"/>
      <c r="H15" s="100"/>
      <c r="I15" s="99"/>
      <c r="J15" s="98"/>
      <c r="K15" s="97"/>
      <c r="L15" s="96"/>
      <c r="M15" s="97"/>
      <c r="N15" s="100"/>
      <c r="O15" s="99"/>
      <c r="P15" s="98"/>
      <c r="Q15" s="97"/>
      <c r="R15" s="96"/>
      <c r="S15" s="97"/>
      <c r="T15" s="100"/>
      <c r="U15" s="136"/>
      <c r="V15" s="97"/>
      <c r="W15" s="97"/>
      <c r="X15" s="97"/>
      <c r="Y15" s="96"/>
      <c r="Z15" s="915"/>
    </row>
    <row r="16" spans="1:26">
      <c r="A16" s="101" t="s">
        <v>142</v>
      </c>
      <c r="B16" s="100"/>
      <c r="C16" s="99"/>
      <c r="D16" s="98"/>
      <c r="E16" s="97"/>
      <c r="F16" s="96"/>
      <c r="G16" s="97"/>
      <c r="H16" s="100"/>
      <c r="I16" s="99"/>
      <c r="J16" s="98"/>
      <c r="K16" s="97"/>
      <c r="L16" s="96"/>
      <c r="M16" s="97"/>
      <c r="N16" s="100"/>
      <c r="O16" s="99"/>
      <c r="P16" s="98"/>
      <c r="Q16" s="97"/>
      <c r="R16" s="96"/>
      <c r="S16" s="97"/>
      <c r="T16" s="100"/>
      <c r="U16" s="136"/>
      <c r="V16" s="97"/>
      <c r="W16" s="97"/>
      <c r="X16" s="97"/>
      <c r="Y16" s="96"/>
      <c r="Z16" s="915"/>
    </row>
    <row r="17" spans="1:26">
      <c r="A17" s="101" t="s">
        <v>141</v>
      </c>
      <c r="B17" s="100"/>
      <c r="C17" s="99"/>
      <c r="D17" s="98"/>
      <c r="E17" s="97"/>
      <c r="F17" s="96"/>
      <c r="G17" s="97"/>
      <c r="H17" s="100"/>
      <c r="I17" s="99"/>
      <c r="J17" s="98"/>
      <c r="K17" s="97"/>
      <c r="L17" s="96"/>
      <c r="M17" s="97"/>
      <c r="N17" s="100"/>
      <c r="O17" s="99"/>
      <c r="P17" s="98"/>
      <c r="Q17" s="97"/>
      <c r="R17" s="96"/>
      <c r="S17" s="97"/>
      <c r="T17" s="100"/>
      <c r="U17" s="136"/>
      <c r="V17" s="97"/>
      <c r="W17" s="97"/>
      <c r="X17" s="97"/>
      <c r="Y17" s="96"/>
      <c r="Z17" s="915"/>
    </row>
    <row r="18" spans="1:26">
      <c r="A18" s="101" t="s">
        <v>140</v>
      </c>
      <c r="B18" s="100"/>
      <c r="C18" s="99"/>
      <c r="D18" s="98"/>
      <c r="E18" s="97"/>
      <c r="F18" s="96"/>
      <c r="G18" s="97"/>
      <c r="H18" s="100"/>
      <c r="I18" s="99"/>
      <c r="J18" s="98"/>
      <c r="K18" s="97"/>
      <c r="L18" s="96"/>
      <c r="M18" s="97"/>
      <c r="N18" s="100"/>
      <c r="O18" s="99"/>
      <c r="P18" s="98"/>
      <c r="Q18" s="97"/>
      <c r="R18" s="96"/>
      <c r="S18" s="97"/>
      <c r="T18" s="100"/>
      <c r="U18" s="136"/>
      <c r="V18" s="97"/>
      <c r="W18" s="97"/>
      <c r="X18" s="97"/>
      <c r="Y18" s="96"/>
      <c r="Z18" s="915"/>
    </row>
    <row r="19" spans="1:26">
      <c r="A19" s="101" t="s">
        <v>139</v>
      </c>
      <c r="B19" s="100"/>
      <c r="C19" s="99"/>
      <c r="D19" s="98"/>
      <c r="E19" s="97"/>
      <c r="F19" s="96"/>
      <c r="G19" s="97"/>
      <c r="H19" s="100"/>
      <c r="I19" s="99"/>
      <c r="J19" s="98"/>
      <c r="K19" s="97"/>
      <c r="L19" s="96"/>
      <c r="M19" s="97"/>
      <c r="N19" s="100"/>
      <c r="O19" s="99"/>
      <c r="P19" s="98"/>
      <c r="Q19" s="97"/>
      <c r="R19" s="96"/>
      <c r="S19" s="97"/>
      <c r="T19" s="100"/>
      <c r="U19" s="136"/>
      <c r="V19" s="97"/>
      <c r="W19" s="97"/>
      <c r="X19" s="97"/>
      <c r="Y19" s="96"/>
      <c r="Z19" s="915"/>
    </row>
    <row r="20" spans="1:26">
      <c r="A20" s="101" t="s">
        <v>138</v>
      </c>
      <c r="B20" s="100"/>
      <c r="C20" s="99"/>
      <c r="D20" s="98"/>
      <c r="E20" s="97"/>
      <c r="F20" s="96"/>
      <c r="G20" s="97"/>
      <c r="H20" s="100"/>
      <c r="I20" s="99"/>
      <c r="J20" s="98"/>
      <c r="K20" s="97"/>
      <c r="L20" s="96"/>
      <c r="M20" s="97"/>
      <c r="N20" s="100"/>
      <c r="O20" s="99"/>
      <c r="P20" s="98"/>
      <c r="Q20" s="97"/>
      <c r="R20" s="96"/>
      <c r="S20" s="97"/>
      <c r="T20" s="100"/>
      <c r="U20" s="136"/>
      <c r="V20" s="97"/>
      <c r="W20" s="97"/>
      <c r="X20" s="97"/>
      <c r="Y20" s="96"/>
      <c r="Z20" s="915"/>
    </row>
    <row r="21" spans="1:26">
      <c r="A21" s="101" t="s">
        <v>137</v>
      </c>
      <c r="B21" s="100"/>
      <c r="C21" s="99"/>
      <c r="D21" s="98"/>
      <c r="E21" s="97"/>
      <c r="F21" s="96"/>
      <c r="G21" s="97"/>
      <c r="H21" s="100"/>
      <c r="I21" s="99"/>
      <c r="J21" s="98"/>
      <c r="K21" s="97"/>
      <c r="L21" s="96"/>
      <c r="M21" s="97"/>
      <c r="N21" s="100"/>
      <c r="O21" s="99"/>
      <c r="P21" s="98"/>
      <c r="Q21" s="97"/>
      <c r="R21" s="96"/>
      <c r="S21" s="97"/>
      <c r="T21" s="100"/>
      <c r="U21" s="136"/>
      <c r="V21" s="97"/>
      <c r="W21" s="97"/>
      <c r="X21" s="97"/>
      <c r="Y21" s="96"/>
      <c r="Z21" s="915"/>
    </row>
    <row r="22" spans="1:26">
      <c r="A22" s="101" t="s">
        <v>136</v>
      </c>
      <c r="B22" s="100"/>
      <c r="C22" s="99"/>
      <c r="D22" s="98"/>
      <c r="E22" s="97"/>
      <c r="F22" s="96"/>
      <c r="G22" s="97"/>
      <c r="H22" s="100"/>
      <c r="I22" s="99"/>
      <c r="J22" s="98"/>
      <c r="K22" s="97"/>
      <c r="L22" s="96"/>
      <c r="M22" s="97"/>
      <c r="N22" s="100"/>
      <c r="O22" s="99"/>
      <c r="P22" s="98"/>
      <c r="Q22" s="97"/>
      <c r="R22" s="96"/>
      <c r="S22" s="97"/>
      <c r="T22" s="100"/>
      <c r="U22" s="136"/>
      <c r="V22" s="97"/>
      <c r="W22" s="97"/>
      <c r="X22" s="97"/>
      <c r="Y22" s="96"/>
      <c r="Z22" s="915"/>
    </row>
    <row r="23" spans="1:26">
      <c r="A23" s="101" t="s">
        <v>135</v>
      </c>
      <c r="B23" s="100"/>
      <c r="C23" s="99"/>
      <c r="D23" s="98"/>
      <c r="E23" s="97"/>
      <c r="F23" s="96"/>
      <c r="G23" s="97"/>
      <c r="H23" s="100"/>
      <c r="I23" s="99"/>
      <c r="J23" s="98"/>
      <c r="K23" s="97"/>
      <c r="L23" s="96"/>
      <c r="M23" s="97"/>
      <c r="N23" s="100"/>
      <c r="O23" s="99"/>
      <c r="P23" s="98"/>
      <c r="Q23" s="97"/>
      <c r="R23" s="96"/>
      <c r="S23" s="97"/>
      <c r="T23" s="100"/>
      <c r="U23" s="136"/>
      <c r="V23" s="97"/>
      <c r="W23" s="97"/>
      <c r="X23" s="97"/>
      <c r="Y23" s="96"/>
      <c r="Z23" s="915"/>
    </row>
    <row r="24" spans="1:26">
      <c r="A24" s="101" t="s">
        <v>134</v>
      </c>
      <c r="B24" s="100"/>
      <c r="C24" s="99"/>
      <c r="D24" s="98"/>
      <c r="E24" s="97"/>
      <c r="F24" s="96"/>
      <c r="G24" s="97"/>
      <c r="H24" s="100"/>
      <c r="I24" s="99"/>
      <c r="J24" s="98"/>
      <c r="K24" s="97"/>
      <c r="L24" s="96"/>
      <c r="M24" s="97"/>
      <c r="N24" s="100"/>
      <c r="O24" s="99"/>
      <c r="P24" s="98"/>
      <c r="Q24" s="97"/>
      <c r="R24" s="96"/>
      <c r="S24" s="97"/>
      <c r="T24" s="100"/>
      <c r="U24" s="136"/>
      <c r="V24" s="97"/>
      <c r="W24" s="97"/>
      <c r="X24" s="97"/>
      <c r="Y24" s="96"/>
      <c r="Z24" s="915"/>
    </row>
    <row r="25" spans="1:26">
      <c r="A25" s="101" t="s">
        <v>133</v>
      </c>
      <c r="B25" s="100"/>
      <c r="C25" s="99"/>
      <c r="D25" s="98"/>
      <c r="E25" s="97"/>
      <c r="F25" s="96"/>
      <c r="G25" s="97"/>
      <c r="H25" s="100"/>
      <c r="I25" s="99"/>
      <c r="J25" s="98"/>
      <c r="K25" s="97"/>
      <c r="L25" s="96"/>
      <c r="M25" s="97"/>
      <c r="N25" s="100"/>
      <c r="O25" s="99"/>
      <c r="P25" s="98"/>
      <c r="Q25" s="97"/>
      <c r="R25" s="96"/>
      <c r="S25" s="97"/>
      <c r="T25" s="100"/>
      <c r="U25" s="136"/>
      <c r="V25" s="97"/>
      <c r="W25" s="97"/>
      <c r="X25" s="97"/>
      <c r="Y25" s="96"/>
      <c r="Z25" s="915"/>
    </row>
    <row r="26" spans="1:26">
      <c r="A26" s="101" t="s">
        <v>132</v>
      </c>
      <c r="B26" s="100"/>
      <c r="C26" s="99"/>
      <c r="D26" s="98"/>
      <c r="E26" s="97"/>
      <c r="F26" s="96"/>
      <c r="G26" s="97"/>
      <c r="H26" s="100"/>
      <c r="I26" s="99"/>
      <c r="J26" s="98"/>
      <c r="K26" s="97"/>
      <c r="L26" s="96"/>
      <c r="M26" s="97"/>
      <c r="N26" s="100"/>
      <c r="O26" s="99"/>
      <c r="P26" s="98"/>
      <c r="Q26" s="97"/>
      <c r="R26" s="96"/>
      <c r="S26" s="97"/>
      <c r="T26" s="100"/>
      <c r="U26" s="136"/>
      <c r="V26" s="97"/>
      <c r="W26" s="97"/>
      <c r="X26" s="97"/>
      <c r="Y26" s="96"/>
      <c r="Z26" s="915"/>
    </row>
    <row r="27" spans="1:26">
      <c r="A27" s="101" t="s">
        <v>131</v>
      </c>
      <c r="B27" s="100"/>
      <c r="C27" s="99"/>
      <c r="D27" s="98"/>
      <c r="E27" s="97"/>
      <c r="F27" s="96"/>
      <c r="G27" s="97"/>
      <c r="H27" s="100"/>
      <c r="I27" s="99"/>
      <c r="J27" s="98"/>
      <c r="K27" s="97"/>
      <c r="L27" s="96"/>
      <c r="M27" s="97"/>
      <c r="N27" s="100"/>
      <c r="O27" s="99"/>
      <c r="P27" s="98"/>
      <c r="Q27" s="97"/>
      <c r="R27" s="96"/>
      <c r="S27" s="97"/>
      <c r="T27" s="100"/>
      <c r="U27" s="136"/>
      <c r="V27" s="97"/>
      <c r="W27" s="97"/>
      <c r="X27" s="97"/>
      <c r="Y27" s="96"/>
      <c r="Z27" s="915"/>
    </row>
    <row r="28" spans="1:26" ht="15.75" thickBot="1">
      <c r="A28" s="95" t="s">
        <v>130</v>
      </c>
      <c r="B28" s="94"/>
      <c r="C28" s="93"/>
      <c r="D28" s="92"/>
      <c r="E28" s="91"/>
      <c r="F28" s="90"/>
      <c r="G28" s="91"/>
      <c r="H28" s="94"/>
      <c r="I28" s="93"/>
      <c r="J28" s="92"/>
      <c r="K28" s="91"/>
      <c r="L28" s="90"/>
      <c r="M28" s="91"/>
      <c r="N28" s="94"/>
      <c r="O28" s="93"/>
      <c r="P28" s="92"/>
      <c r="Q28" s="91"/>
      <c r="R28" s="90"/>
      <c r="S28" s="91"/>
      <c r="T28" s="94"/>
      <c r="U28" s="305"/>
      <c r="V28" s="91"/>
      <c r="W28" s="91"/>
      <c r="X28" s="91"/>
      <c r="Y28" s="307"/>
      <c r="Z28" s="916"/>
    </row>
    <row r="29" spans="1:26" ht="15" customHeight="1">
      <c r="A29" s="874" t="s">
        <v>1023</v>
      </c>
      <c r="B29" s="877" t="s">
        <v>114</v>
      </c>
      <c r="C29" s="904"/>
      <c r="D29" s="904"/>
      <c r="E29" s="904"/>
      <c r="F29" s="904"/>
      <c r="G29" s="878"/>
      <c r="H29" s="877" t="s">
        <v>113</v>
      </c>
      <c r="I29" s="904"/>
      <c r="J29" s="904"/>
      <c r="K29" s="904"/>
      <c r="L29" s="904"/>
      <c r="M29" s="878"/>
      <c r="N29" s="877" t="s">
        <v>112</v>
      </c>
      <c r="O29" s="904"/>
      <c r="P29" s="904"/>
      <c r="Q29" s="904"/>
      <c r="R29" s="904"/>
      <c r="S29" s="904"/>
      <c r="T29" s="896" t="s">
        <v>111</v>
      </c>
      <c r="U29" s="897"/>
      <c r="V29" s="897"/>
      <c r="W29" s="897"/>
      <c r="X29" s="897"/>
      <c r="Y29" s="898"/>
      <c r="Z29" s="914" t="s">
        <v>82</v>
      </c>
    </row>
    <row r="30" spans="1:26" ht="15.75" thickBot="1">
      <c r="A30" s="875"/>
      <c r="B30" s="902" t="s">
        <v>110</v>
      </c>
      <c r="C30" s="903"/>
      <c r="D30" s="903"/>
      <c r="E30" s="903"/>
      <c r="F30" s="903"/>
      <c r="G30" s="913"/>
      <c r="H30" s="902" t="s">
        <v>110</v>
      </c>
      <c r="I30" s="903"/>
      <c r="J30" s="903"/>
      <c r="K30" s="903"/>
      <c r="L30" s="903"/>
      <c r="M30" s="913"/>
      <c r="N30" s="902" t="s">
        <v>110</v>
      </c>
      <c r="O30" s="903"/>
      <c r="P30" s="903"/>
      <c r="Q30" s="903"/>
      <c r="R30" s="903"/>
      <c r="S30" s="903"/>
      <c r="T30" s="684" t="s">
        <v>110</v>
      </c>
      <c r="U30" s="685"/>
      <c r="V30" s="685"/>
      <c r="W30" s="685"/>
      <c r="X30" s="685"/>
      <c r="Y30" s="899"/>
      <c r="Z30" s="915"/>
    </row>
    <row r="31" spans="1:26" ht="30" customHeight="1">
      <c r="A31" s="875"/>
      <c r="B31" s="905" t="s">
        <v>128</v>
      </c>
      <c r="C31" s="907" t="s">
        <v>127</v>
      </c>
      <c r="D31" s="909" t="s">
        <v>126</v>
      </c>
      <c r="E31" s="911" t="s">
        <v>125</v>
      </c>
      <c r="F31" s="894" t="s">
        <v>1019</v>
      </c>
      <c r="G31" s="900" t="s">
        <v>1027</v>
      </c>
      <c r="H31" s="905" t="s">
        <v>128</v>
      </c>
      <c r="I31" s="907" t="s">
        <v>127</v>
      </c>
      <c r="J31" s="909" t="s">
        <v>126</v>
      </c>
      <c r="K31" s="911" t="s">
        <v>125</v>
      </c>
      <c r="L31" s="894" t="s">
        <v>1019</v>
      </c>
      <c r="M31" s="900" t="s">
        <v>1027</v>
      </c>
      <c r="N31" s="905" t="s">
        <v>128</v>
      </c>
      <c r="O31" s="907" t="s">
        <v>127</v>
      </c>
      <c r="P31" s="909" t="s">
        <v>126</v>
      </c>
      <c r="Q31" s="911" t="s">
        <v>125</v>
      </c>
      <c r="R31" s="894" t="s">
        <v>1019</v>
      </c>
      <c r="S31" s="900" t="s">
        <v>1027</v>
      </c>
      <c r="T31" s="918" t="s">
        <v>128</v>
      </c>
      <c r="U31" s="905" t="s">
        <v>127</v>
      </c>
      <c r="V31" s="911" t="s">
        <v>126</v>
      </c>
      <c r="W31" s="911" t="s">
        <v>125</v>
      </c>
      <c r="X31" s="911" t="s">
        <v>1019</v>
      </c>
      <c r="Y31" s="894" t="s">
        <v>1027</v>
      </c>
      <c r="Z31" s="915"/>
    </row>
    <row r="32" spans="1:26" ht="30" customHeight="1" thickBot="1">
      <c r="A32" s="876"/>
      <c r="B32" s="906"/>
      <c r="C32" s="908"/>
      <c r="D32" s="910"/>
      <c r="E32" s="912"/>
      <c r="F32" s="895"/>
      <c r="G32" s="901"/>
      <c r="H32" s="906"/>
      <c r="I32" s="908"/>
      <c r="J32" s="910"/>
      <c r="K32" s="912"/>
      <c r="L32" s="895"/>
      <c r="M32" s="901"/>
      <c r="N32" s="906"/>
      <c r="O32" s="908"/>
      <c r="P32" s="910"/>
      <c r="Q32" s="912"/>
      <c r="R32" s="895"/>
      <c r="S32" s="901"/>
      <c r="T32" s="919"/>
      <c r="U32" s="906"/>
      <c r="V32" s="912"/>
      <c r="W32" s="912"/>
      <c r="X32" s="912"/>
      <c r="Y32" s="895"/>
      <c r="Z32" s="915"/>
    </row>
    <row r="33" spans="1:26" ht="15.75" thickBot="1">
      <c r="A33" s="101" t="s">
        <v>124</v>
      </c>
      <c r="B33" s="308"/>
      <c r="C33" s="321"/>
      <c r="D33" s="322"/>
      <c r="E33" s="310"/>
      <c r="F33" s="311"/>
      <c r="G33" s="310"/>
      <c r="H33" s="308"/>
      <c r="I33" s="321"/>
      <c r="J33" s="322"/>
      <c r="K33" s="310"/>
      <c r="L33" s="311"/>
      <c r="M33" s="310"/>
      <c r="N33" s="308"/>
      <c r="O33" s="321"/>
      <c r="P33" s="322"/>
      <c r="Q33" s="310"/>
      <c r="R33" s="311"/>
      <c r="S33" s="310"/>
      <c r="T33" s="308"/>
      <c r="U33" s="309"/>
      <c r="V33" s="310"/>
      <c r="W33" s="310"/>
      <c r="X33" s="310"/>
      <c r="Y33" s="320"/>
      <c r="Z33" s="915"/>
    </row>
    <row r="34" spans="1:26" ht="15.75" thickBot="1">
      <c r="A34" s="95" t="s">
        <v>123</v>
      </c>
      <c r="B34" s="94"/>
      <c r="C34" s="93"/>
      <c r="D34" s="92"/>
      <c r="E34" s="91"/>
      <c r="F34" s="90"/>
      <c r="G34" s="91"/>
      <c r="H34" s="94"/>
      <c r="I34" s="93"/>
      <c r="J34" s="92"/>
      <c r="K34" s="91"/>
      <c r="L34" s="90"/>
      <c r="M34" s="91"/>
      <c r="N34" s="94"/>
      <c r="O34" s="93"/>
      <c r="P34" s="92"/>
      <c r="Q34" s="91"/>
      <c r="R34" s="90"/>
      <c r="S34" s="91"/>
      <c r="T34" s="65"/>
      <c r="U34" s="305"/>
      <c r="V34" s="91"/>
      <c r="W34" s="91"/>
      <c r="X34" s="91"/>
      <c r="Y34" s="320"/>
      <c r="Z34" s="916"/>
    </row>
    <row r="41" spans="1:26">
      <c r="B41" s="1"/>
      <c r="C41" s="1"/>
      <c r="D41" s="1"/>
      <c r="E41" s="1"/>
      <c r="F41" s="1"/>
      <c r="G41" s="1"/>
      <c r="H41" s="1"/>
    </row>
    <row r="42" spans="1:26">
      <c r="B42" s="443"/>
      <c r="C42" s="443"/>
      <c r="D42" s="444"/>
      <c r="E42" s="444"/>
      <c r="F42" s="444"/>
      <c r="G42" s="444"/>
      <c r="H42" s="1"/>
    </row>
    <row r="43" spans="1:26">
      <c r="B43" s="443"/>
      <c r="C43" s="443"/>
      <c r="D43" s="444"/>
      <c r="E43" s="444"/>
      <c r="F43" s="444"/>
      <c r="G43" s="444"/>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90" zoomScaleNormal="90" workbookViewId="0"/>
  </sheetViews>
  <sheetFormatPr defaultRowHeight="15"/>
  <cols>
    <col min="1" max="1" width="38.140625" customWidth="1"/>
    <col min="2" max="2" width="28.140625" customWidth="1"/>
    <col min="3" max="3" width="28.5703125" customWidth="1"/>
    <col min="4" max="4" width="27.7109375" customWidth="1"/>
    <col min="5" max="5" width="22.5703125" customWidth="1"/>
  </cols>
  <sheetData>
    <row r="1" spans="1:6">
      <c r="A1" s="57" t="s">
        <v>3130</v>
      </c>
      <c r="B1" s="324"/>
      <c r="C1" s="1173" t="s">
        <v>1029</v>
      </c>
      <c r="D1" s="1173"/>
      <c r="E1" s="1173"/>
      <c r="F1" s="135"/>
    </row>
    <row r="2" spans="1:6" ht="36" customHeight="1">
      <c r="A2" s="323" t="s">
        <v>964</v>
      </c>
      <c r="B2" s="324"/>
      <c r="C2" s="1173"/>
      <c r="D2" s="1173"/>
      <c r="E2" s="1173"/>
      <c r="F2" s="135"/>
    </row>
    <row r="3" spans="1:6" ht="15.75" thickBot="1">
      <c r="A3" s="883"/>
      <c r="B3" s="883"/>
      <c r="C3" s="883"/>
      <c r="D3" s="883"/>
      <c r="E3" s="883"/>
    </row>
    <row r="4" spans="1:6">
      <c r="A4" s="713" t="s">
        <v>964</v>
      </c>
      <c r="B4" s="714"/>
      <c r="C4" s="714"/>
      <c r="D4" s="834"/>
      <c r="E4" s="809" t="s">
        <v>3175</v>
      </c>
    </row>
    <row r="5" spans="1:6" ht="24.95" customHeight="1" thickBot="1">
      <c r="A5" s="811"/>
      <c r="B5" s="812"/>
      <c r="C5" s="812"/>
      <c r="D5" s="835"/>
      <c r="E5" s="827"/>
    </row>
    <row r="6" spans="1:6" ht="15" customHeight="1" thickBot="1">
      <c r="A6" s="793" t="str">
        <f>Obsah!A48</f>
        <v>Informace platné k datu</v>
      </c>
      <c r="B6" s="990"/>
      <c r="C6" s="990"/>
      <c r="D6" s="163" t="str">
        <f>Obsah!C48</f>
        <v>(31/12/2014)</v>
      </c>
      <c r="E6" s="162"/>
    </row>
    <row r="7" spans="1:6">
      <c r="A7" s="1181" t="s">
        <v>3205</v>
      </c>
      <c r="B7" s="1182"/>
      <c r="C7" s="1182"/>
      <c r="D7" s="1183"/>
      <c r="E7" s="1032" t="s">
        <v>54</v>
      </c>
      <c r="F7" s="120"/>
    </row>
    <row r="8" spans="1:6" ht="15.75" thickBot="1">
      <c r="A8" s="1184"/>
      <c r="B8" s="1185"/>
      <c r="C8" s="1185"/>
      <c r="D8" s="1186"/>
      <c r="E8" s="1034"/>
    </row>
    <row r="9" spans="1:6" ht="60" customHeight="1">
      <c r="A9" s="1187" t="s">
        <v>931</v>
      </c>
      <c r="B9" s="1188"/>
      <c r="C9" s="1188"/>
      <c r="D9" s="1188"/>
      <c r="E9" s="1189"/>
    </row>
    <row r="10" spans="1:6" ht="30" customHeight="1">
      <c r="A10" s="1174" t="s">
        <v>930</v>
      </c>
      <c r="B10" s="1175"/>
      <c r="C10" s="1175"/>
      <c r="D10" s="1175"/>
      <c r="E10" s="1176"/>
    </row>
    <row r="11" spans="1:6" ht="99.95" customHeight="1">
      <c r="A11" s="1174" t="s">
        <v>3206</v>
      </c>
      <c r="B11" s="1175"/>
      <c r="C11" s="1175"/>
      <c r="D11" s="1175"/>
      <c r="E11" s="1176"/>
    </row>
    <row r="12" spans="1:6" ht="45" customHeight="1">
      <c r="A12" s="1174" t="s">
        <v>929</v>
      </c>
      <c r="B12" s="1175"/>
      <c r="C12" s="1175"/>
      <c r="D12" s="1175"/>
      <c r="E12" s="1176"/>
    </row>
    <row r="13" spans="1:6" ht="30" customHeight="1">
      <c r="A13" s="1174" t="s">
        <v>928</v>
      </c>
      <c r="B13" s="1175"/>
      <c r="C13" s="1175"/>
      <c r="D13" s="1175"/>
      <c r="E13" s="1176"/>
    </row>
    <row r="14" spans="1:6" ht="60" customHeight="1">
      <c r="A14" s="1174" t="s">
        <v>3191</v>
      </c>
      <c r="B14" s="1175"/>
      <c r="C14" s="1175"/>
      <c r="D14" s="1175"/>
      <c r="E14" s="1176"/>
    </row>
    <row r="15" spans="1:6" ht="30" customHeight="1">
      <c r="A15" s="1174" t="s">
        <v>3193</v>
      </c>
      <c r="B15" s="1175"/>
      <c r="C15" s="1175"/>
      <c r="D15" s="1175"/>
      <c r="E15" s="1176"/>
    </row>
    <row r="16" spans="1:6" ht="15" customHeight="1" thickBot="1">
      <c r="A16" s="1177" t="s">
        <v>927</v>
      </c>
      <c r="B16" s="1178"/>
      <c r="C16" s="1178"/>
      <c r="D16" s="1178"/>
      <c r="E16" s="1179"/>
    </row>
    <row r="17" spans="1:5">
      <c r="A17" s="250"/>
      <c r="B17" s="250"/>
      <c r="C17" s="250"/>
      <c r="D17" s="250"/>
      <c r="E17" s="250"/>
    </row>
    <row r="18" spans="1:5">
      <c r="A18" s="250"/>
      <c r="B18" s="250"/>
      <c r="C18" s="250"/>
      <c r="D18" s="250"/>
      <c r="E18" s="250"/>
    </row>
    <row r="19" spans="1:5">
      <c r="A19" s="250"/>
      <c r="B19" s="250"/>
      <c r="C19" s="250"/>
      <c r="D19" s="250"/>
      <c r="E19" s="250"/>
    </row>
    <row r="20" spans="1:5">
      <c r="A20" s="250"/>
      <c r="B20" s="250"/>
      <c r="C20" s="250"/>
      <c r="D20" s="250"/>
      <c r="E20" s="250"/>
    </row>
    <row r="21" spans="1:5">
      <c r="A21" s="250"/>
      <c r="B21" s="250"/>
      <c r="C21" s="250"/>
      <c r="D21" s="250"/>
      <c r="E21" s="250"/>
    </row>
    <row r="22" spans="1:5">
      <c r="A22" s="250"/>
      <c r="B22" s="250"/>
      <c r="C22" s="250"/>
      <c r="D22" s="250"/>
      <c r="E22" s="250"/>
    </row>
    <row r="23" spans="1:5">
      <c r="A23" s="250"/>
      <c r="B23" s="250"/>
      <c r="C23" s="250"/>
      <c r="D23" s="250"/>
      <c r="E23" s="250"/>
    </row>
    <row r="24" spans="1:5">
      <c r="A24" s="250"/>
      <c r="B24" s="250"/>
      <c r="C24" s="250"/>
      <c r="D24" s="250"/>
      <c r="E24" s="250"/>
    </row>
    <row r="25" spans="1:5">
      <c r="A25" s="1180"/>
      <c r="B25" s="1180"/>
      <c r="C25" s="1180"/>
      <c r="D25" s="1180"/>
      <c r="E25" s="249"/>
    </row>
    <row r="26" spans="1:5">
      <c r="A26" s="249"/>
      <c r="B26" s="249"/>
      <c r="C26" s="249"/>
      <c r="D26" s="249"/>
      <c r="E26" s="249"/>
    </row>
    <row r="27" spans="1:5">
      <c r="A27" s="249"/>
      <c r="B27" s="249"/>
      <c r="C27" s="249"/>
      <c r="D27" s="249"/>
      <c r="E27" s="249"/>
    </row>
    <row r="28" spans="1:5">
      <c r="A28" s="248"/>
      <c r="B28" s="248"/>
      <c r="C28" s="248"/>
      <c r="D28" s="248"/>
      <c r="E28" s="248"/>
    </row>
    <row r="29" spans="1:5">
      <c r="A29" s="248"/>
      <c r="B29" s="248"/>
      <c r="C29" s="248"/>
      <c r="D29" s="248"/>
      <c r="E29" s="248"/>
    </row>
    <row r="30" spans="1:5">
      <c r="A30" s="248"/>
      <c r="B30" s="248"/>
      <c r="C30" s="248"/>
      <c r="D30" s="248"/>
      <c r="E30" s="248"/>
    </row>
    <row r="31" spans="1:5">
      <c r="A31" s="248"/>
      <c r="B31" s="248"/>
      <c r="C31" s="248"/>
      <c r="D31" s="248"/>
      <c r="E31" s="248"/>
    </row>
    <row r="32" spans="1:5">
      <c r="A32" s="248"/>
      <c r="B32" s="248"/>
      <c r="C32" s="248"/>
      <c r="D32" s="248"/>
      <c r="E32" s="248"/>
    </row>
    <row r="33" spans="1:5">
      <c r="A33" s="248"/>
      <c r="B33" s="248"/>
      <c r="C33" s="248"/>
      <c r="D33" s="248"/>
      <c r="E33" s="248"/>
    </row>
    <row r="34" spans="1:5">
      <c r="A34" s="248"/>
      <c r="B34" s="248"/>
      <c r="C34" s="248"/>
      <c r="D34" s="248"/>
      <c r="E34" s="248"/>
    </row>
    <row r="35" spans="1:5">
      <c r="A35" s="248"/>
      <c r="B35" s="248"/>
      <c r="C35" s="248"/>
      <c r="D35" s="248"/>
      <c r="E35" s="248"/>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workbookViewId="0"/>
  </sheetViews>
  <sheetFormatPr defaultRowHeight="15"/>
  <cols>
    <col min="1" max="1" width="45.7109375" customWidth="1"/>
    <col min="2" max="2" width="50.42578125" customWidth="1"/>
    <col min="3" max="3" width="45.7109375" customWidth="1"/>
    <col min="4" max="4" width="20.7109375" customWidth="1"/>
  </cols>
  <sheetData>
    <row r="1" spans="1:4">
      <c r="A1" s="57" t="s">
        <v>3129</v>
      </c>
      <c r="B1" s="57"/>
      <c r="C1" s="17"/>
      <c r="D1" s="17"/>
    </row>
    <row r="2" spans="1:4">
      <c r="A2" s="57" t="s">
        <v>964</v>
      </c>
      <c r="B2" s="57"/>
      <c r="C2" s="17"/>
      <c r="D2" s="17"/>
    </row>
    <row r="3" spans="1:4">
      <c r="A3" s="631"/>
      <c r="B3" s="631"/>
      <c r="C3" s="631"/>
      <c r="D3" s="631"/>
    </row>
    <row r="4" spans="1:4">
      <c r="A4" s="1192" t="s">
        <v>964</v>
      </c>
      <c r="B4" s="1193"/>
      <c r="C4" s="1194"/>
      <c r="D4" s="1196" t="s">
        <v>3175</v>
      </c>
    </row>
    <row r="5" spans="1:4" ht="15.75" thickBot="1">
      <c r="A5" s="1195"/>
      <c r="B5" s="812"/>
      <c r="C5" s="835"/>
      <c r="D5" s="1197"/>
    </row>
    <row r="6" spans="1:4" ht="15.75" thickBot="1">
      <c r="A6" s="793" t="str">
        <f>Obsah!A48</f>
        <v>Informace platné k datu</v>
      </c>
      <c r="B6" s="990"/>
      <c r="C6" s="163" t="str">
        <f>Obsah!C48</f>
        <v>(31/12/2014)</v>
      </c>
      <c r="D6" s="162"/>
    </row>
    <row r="7" spans="1:4">
      <c r="A7" s="1181" t="s">
        <v>3105</v>
      </c>
      <c r="B7" s="1182"/>
      <c r="C7" s="1183"/>
      <c r="D7" s="1032" t="s">
        <v>49</v>
      </c>
    </row>
    <row r="8" spans="1:4" ht="15.75" thickBot="1">
      <c r="A8" s="1198"/>
      <c r="B8" s="1199"/>
      <c r="C8" s="1200"/>
      <c r="D8" s="1034"/>
    </row>
    <row r="9" spans="1:4">
      <c r="A9" s="1148" t="s">
        <v>3152</v>
      </c>
      <c r="B9" s="230" t="s">
        <v>939</v>
      </c>
      <c r="C9" s="225"/>
      <c r="D9" s="1151" t="s">
        <v>3101</v>
      </c>
    </row>
    <row r="10" spans="1:4">
      <c r="A10" s="1149"/>
      <c r="B10" s="229" t="s">
        <v>960</v>
      </c>
      <c r="C10" s="223"/>
      <c r="D10" s="1152"/>
    </row>
    <row r="11" spans="1:4">
      <c r="A11" s="1149"/>
      <c r="B11" s="229" t="s">
        <v>959</v>
      </c>
      <c r="C11" s="223"/>
      <c r="D11" s="1152"/>
    </row>
    <row r="12" spans="1:4">
      <c r="A12" s="1149"/>
      <c r="B12" s="229" t="s">
        <v>958</v>
      </c>
      <c r="C12" s="223"/>
      <c r="D12" s="1152"/>
    </row>
    <row r="13" spans="1:4">
      <c r="A13" s="1149"/>
      <c r="B13" s="229" t="s">
        <v>957</v>
      </c>
      <c r="C13" s="223"/>
      <c r="D13" s="1152"/>
    </row>
    <row r="14" spans="1:4">
      <c r="A14" s="1149"/>
      <c r="B14" s="229" t="s">
        <v>938</v>
      </c>
      <c r="C14" s="223"/>
      <c r="D14" s="1152"/>
    </row>
    <row r="15" spans="1:4">
      <c r="A15" s="1149"/>
      <c r="B15" s="229" t="s">
        <v>937</v>
      </c>
      <c r="C15" s="223"/>
      <c r="D15" s="1152"/>
    </row>
    <row r="16" spans="1:4">
      <c r="A16" s="1149"/>
      <c r="B16" s="229" t="s">
        <v>936</v>
      </c>
      <c r="C16" s="223"/>
      <c r="D16" s="1152"/>
    </row>
    <row r="17" spans="1:5">
      <c r="A17" s="1149"/>
      <c r="B17" s="229" t="s">
        <v>956</v>
      </c>
      <c r="C17" s="223"/>
      <c r="D17" s="1152"/>
    </row>
    <row r="18" spans="1:5">
      <c r="A18" s="1149"/>
      <c r="B18" s="229" t="s">
        <v>955</v>
      </c>
      <c r="C18" s="223"/>
      <c r="D18" s="1152"/>
    </row>
    <row r="19" spans="1:5">
      <c r="A19" s="1149"/>
      <c r="B19" s="229" t="s">
        <v>954</v>
      </c>
      <c r="C19" s="223"/>
      <c r="D19" s="1152"/>
    </row>
    <row r="20" spans="1:5">
      <c r="A20" s="1149"/>
      <c r="B20" s="229" t="s">
        <v>953</v>
      </c>
      <c r="C20" s="223"/>
      <c r="D20" s="1152"/>
    </row>
    <row r="21" spans="1:5">
      <c r="A21" s="1149"/>
      <c r="B21" s="229" t="s">
        <v>934</v>
      </c>
      <c r="C21" s="223"/>
      <c r="D21" s="1152"/>
    </row>
    <row r="22" spans="1:5" ht="25.5">
      <c r="A22" s="1149"/>
      <c r="B22" s="229" t="s">
        <v>952</v>
      </c>
      <c r="C22" s="223"/>
      <c r="D22" s="1152"/>
    </row>
    <row r="23" spans="1:5" ht="25.5">
      <c r="A23" s="1149"/>
      <c r="B23" s="229" t="s">
        <v>951</v>
      </c>
      <c r="C23" s="223"/>
      <c r="D23" s="1152"/>
    </row>
    <row r="24" spans="1:5">
      <c r="A24" s="1149"/>
      <c r="B24" s="229" t="s">
        <v>935</v>
      </c>
      <c r="C24" s="223"/>
      <c r="D24" s="1152"/>
    </row>
    <row r="25" spans="1:5" ht="15.75" thickBot="1">
      <c r="A25" s="1154"/>
      <c r="B25" s="228" t="s">
        <v>950</v>
      </c>
      <c r="C25" s="227"/>
      <c r="D25" s="1152"/>
    </row>
    <row r="26" spans="1:5">
      <c r="A26" s="1148" t="s">
        <v>3151</v>
      </c>
      <c r="B26" s="230" t="s">
        <v>949</v>
      </c>
      <c r="C26" s="225"/>
      <c r="D26" s="1151" t="s">
        <v>3102</v>
      </c>
    </row>
    <row r="27" spans="1:5" ht="38.25">
      <c r="A27" s="1149"/>
      <c r="B27" s="229" t="s">
        <v>948</v>
      </c>
      <c r="C27" s="223"/>
      <c r="D27" s="1152"/>
    </row>
    <row r="28" spans="1:5">
      <c r="A28" s="1149"/>
      <c r="B28" s="229" t="s">
        <v>947</v>
      </c>
      <c r="C28" s="223"/>
      <c r="D28" s="1152"/>
    </row>
    <row r="29" spans="1:5">
      <c r="A29" s="1149"/>
      <c r="B29" s="229" t="s">
        <v>946</v>
      </c>
      <c r="C29" s="223"/>
      <c r="D29" s="1152"/>
    </row>
    <row r="30" spans="1:5" ht="15.75" thickBot="1">
      <c r="A30" s="1154"/>
      <c r="B30" s="228" t="s">
        <v>945</v>
      </c>
      <c r="C30" s="227"/>
      <c r="D30" s="1152"/>
    </row>
    <row r="31" spans="1:5" ht="30" customHeight="1">
      <c r="A31" s="1148" t="s">
        <v>944</v>
      </c>
      <c r="B31" s="230" t="s">
        <v>943</v>
      </c>
      <c r="C31" s="226"/>
      <c r="D31" s="1202" t="s">
        <v>3103</v>
      </c>
      <c r="E31" s="7"/>
    </row>
    <row r="32" spans="1:5" ht="25.5">
      <c r="A32" s="1149"/>
      <c r="B32" s="229" t="s">
        <v>942</v>
      </c>
      <c r="C32" s="440"/>
      <c r="D32" s="1203"/>
      <c r="E32" s="7"/>
    </row>
    <row r="33" spans="1:5" ht="26.25" thickBot="1">
      <c r="A33" s="1150"/>
      <c r="B33" s="441" t="s">
        <v>941</v>
      </c>
      <c r="C33" s="221"/>
      <c r="D33" s="1204"/>
      <c r="E33" s="7"/>
    </row>
    <row r="34" spans="1:5" ht="15" customHeight="1">
      <c r="A34" s="1201" t="s">
        <v>3154</v>
      </c>
      <c r="B34" s="439" t="s">
        <v>939</v>
      </c>
      <c r="C34" s="430"/>
      <c r="D34" s="1152" t="s">
        <v>3104</v>
      </c>
      <c r="E34" s="7"/>
    </row>
    <row r="35" spans="1:5">
      <c r="A35" s="767"/>
      <c r="B35" s="224" t="s">
        <v>938</v>
      </c>
      <c r="C35" s="223"/>
      <c r="D35" s="1152"/>
    </row>
    <row r="36" spans="1:5">
      <c r="A36" s="767"/>
      <c r="B36" s="224" t="s">
        <v>937</v>
      </c>
      <c r="C36" s="223"/>
      <c r="D36" s="1152"/>
    </row>
    <row r="37" spans="1:5">
      <c r="A37" s="767"/>
      <c r="B37" s="224" t="s">
        <v>936</v>
      </c>
      <c r="C37" s="223"/>
      <c r="D37" s="1152"/>
    </row>
    <row r="38" spans="1:5">
      <c r="A38" s="767"/>
      <c r="B38" s="224" t="s">
        <v>935</v>
      </c>
      <c r="C38" s="223"/>
      <c r="D38" s="1152"/>
    </row>
    <row r="39" spans="1:5">
      <c r="A39" s="767"/>
      <c r="B39" s="224" t="s">
        <v>934</v>
      </c>
      <c r="C39" s="223"/>
      <c r="D39" s="1152"/>
    </row>
    <row r="40" spans="1:5">
      <c r="A40" s="767"/>
      <c r="B40" s="224" t="s">
        <v>933</v>
      </c>
      <c r="C40" s="223"/>
      <c r="D40" s="1152"/>
    </row>
    <row r="41" spans="1:5" ht="15" customHeight="1">
      <c r="A41" s="1190" t="s">
        <v>1030</v>
      </c>
      <c r="B41" s="326" t="s">
        <v>1033</v>
      </c>
      <c r="C41" s="326"/>
      <c r="D41" s="1152"/>
    </row>
    <row r="42" spans="1:5" ht="25.5">
      <c r="A42" s="1190"/>
      <c r="B42" s="327" t="s">
        <v>1032</v>
      </c>
      <c r="C42" s="326"/>
      <c r="D42" s="1152"/>
    </row>
    <row r="43" spans="1:5" ht="25.5">
      <c r="A43" s="1190"/>
      <c r="B43" s="326" t="s">
        <v>1034</v>
      </c>
      <c r="C43" s="326"/>
      <c r="D43" s="1152"/>
    </row>
    <row r="44" spans="1:5" ht="25.5">
      <c r="A44" s="1190"/>
      <c r="B44" s="326" t="s">
        <v>1031</v>
      </c>
      <c r="C44" s="326"/>
      <c r="D44" s="1152"/>
    </row>
    <row r="45" spans="1:5" ht="26.25" thickBot="1">
      <c r="A45" s="1191"/>
      <c r="B45" s="328" t="s">
        <v>3155</v>
      </c>
      <c r="C45" s="328"/>
      <c r="D45" s="1153"/>
    </row>
    <row r="46" spans="1:5">
      <c r="A46" s="325"/>
      <c r="C46" s="325"/>
    </row>
    <row r="47" spans="1:5">
      <c r="A47" s="325"/>
      <c r="B47" s="325"/>
      <c r="C47" s="325"/>
    </row>
    <row r="48" spans="1:5">
      <c r="A48" s="325"/>
      <c r="B48" s="325"/>
      <c r="C48" s="325"/>
    </row>
    <row r="49" spans="1:3">
      <c r="A49" s="325"/>
      <c r="B49" s="325"/>
      <c r="C49" s="325"/>
    </row>
    <row r="50" spans="1:3">
      <c r="A50" s="325"/>
      <c r="B50" s="325"/>
      <c r="C50" s="325"/>
    </row>
    <row r="51" spans="1:3">
      <c r="A51" s="325"/>
      <c r="B51" s="325"/>
      <c r="C51" s="325"/>
    </row>
    <row r="52" spans="1:3">
      <c r="A52" s="325"/>
      <c r="B52" s="325"/>
      <c r="C52" s="325"/>
    </row>
    <row r="53" spans="1:3">
      <c r="A53" s="325"/>
      <c r="B53" s="325"/>
      <c r="C53" s="325"/>
    </row>
    <row r="54" spans="1:3">
      <c r="A54" s="325"/>
      <c r="B54" s="325"/>
      <c r="C54" s="325"/>
    </row>
    <row r="55" spans="1:3">
      <c r="A55" s="325"/>
      <c r="B55" s="325"/>
      <c r="C55" s="325"/>
    </row>
    <row r="56" spans="1:3">
      <c r="A56" s="325"/>
      <c r="B56" s="325"/>
      <c r="C56" s="325"/>
    </row>
    <row r="57" spans="1:3">
      <c r="A57" s="325"/>
      <c r="B57" s="325"/>
      <c r="C57" s="325"/>
    </row>
    <row r="58" spans="1:3">
      <c r="A58" s="325"/>
      <c r="B58" s="325"/>
      <c r="C58" s="325"/>
    </row>
    <row r="59" spans="1:3">
      <c r="A59" s="325"/>
      <c r="B59" s="325"/>
      <c r="C59" s="325"/>
    </row>
    <row r="60" spans="1:3">
      <c r="A60" s="325"/>
      <c r="B60" s="325"/>
      <c r="C60" s="325"/>
    </row>
    <row r="61" spans="1:3">
      <c r="A61" s="325"/>
      <c r="B61" s="325"/>
      <c r="C61" s="325"/>
    </row>
    <row r="62" spans="1:3">
      <c r="A62" s="325"/>
      <c r="B62" s="325"/>
      <c r="C62" s="325"/>
    </row>
    <row r="63" spans="1:3">
      <c r="A63" s="325"/>
      <c r="B63" s="325"/>
      <c r="C63" s="325"/>
    </row>
    <row r="64" spans="1:3">
      <c r="A64" s="325"/>
      <c r="B64" s="325"/>
      <c r="C64" s="325"/>
    </row>
    <row r="65" spans="1:3">
      <c r="A65" s="325"/>
      <c r="B65" s="325"/>
      <c r="C65" s="325"/>
    </row>
    <row r="66" spans="1:3">
      <c r="A66" s="325"/>
      <c r="B66" s="325"/>
      <c r="C66" s="325"/>
    </row>
    <row r="67" spans="1:3">
      <c r="A67" s="325"/>
      <c r="B67" s="325"/>
      <c r="C67" s="325"/>
    </row>
    <row r="68" spans="1:3">
      <c r="A68" s="325"/>
      <c r="B68" s="325"/>
      <c r="C68" s="325"/>
    </row>
    <row r="69" spans="1:3">
      <c r="A69" s="325"/>
      <c r="B69" s="325"/>
      <c r="C69" s="325"/>
    </row>
    <row r="70" spans="1:3">
      <c r="A70" s="325"/>
      <c r="B70" s="325"/>
      <c r="C70" s="325"/>
    </row>
    <row r="71" spans="1:3">
      <c r="A71" s="325"/>
      <c r="B71" s="325"/>
      <c r="C71" s="325"/>
    </row>
    <row r="72" spans="1:3">
      <c r="A72" s="325"/>
      <c r="B72" s="325"/>
      <c r="C72" s="325"/>
    </row>
    <row r="73" spans="1:3">
      <c r="A73" s="325"/>
      <c r="B73" s="325"/>
      <c r="C73" s="325"/>
    </row>
    <row r="74" spans="1:3">
      <c r="A74" s="325"/>
      <c r="B74" s="325"/>
      <c r="C74" s="325"/>
    </row>
    <row r="75" spans="1:3">
      <c r="A75" s="325"/>
      <c r="B75" s="325"/>
      <c r="C75" s="325"/>
    </row>
    <row r="76" spans="1:3">
      <c r="A76" s="325"/>
      <c r="B76" s="325"/>
      <c r="C76" s="325"/>
    </row>
    <row r="77" spans="1:3">
      <c r="A77" s="325"/>
      <c r="B77" s="325"/>
      <c r="C77" s="325"/>
    </row>
    <row r="78" spans="1:3">
      <c r="A78" s="325"/>
      <c r="B78" s="325"/>
      <c r="C78" s="325"/>
    </row>
    <row r="79" spans="1:3">
      <c r="A79" s="325"/>
      <c r="B79" s="325"/>
      <c r="C79" s="325"/>
    </row>
    <row r="80" spans="1:3">
      <c r="A80" s="325"/>
      <c r="B80" s="325"/>
      <c r="C80" s="325"/>
    </row>
    <row r="81" spans="1:3">
      <c r="A81" s="325"/>
      <c r="B81" s="325"/>
      <c r="C81" s="325"/>
    </row>
    <row r="82" spans="1:3">
      <c r="A82" s="325"/>
      <c r="B82" s="325"/>
      <c r="C82" s="325"/>
    </row>
    <row r="83" spans="1:3">
      <c r="A83" s="325"/>
      <c r="B83" s="325"/>
      <c r="C83" s="325"/>
    </row>
    <row r="84" spans="1:3">
      <c r="A84" s="325"/>
      <c r="B84" s="325"/>
      <c r="C84" s="325"/>
    </row>
    <row r="85" spans="1:3">
      <c r="A85" s="325"/>
      <c r="B85" s="325"/>
      <c r="C85" s="325"/>
    </row>
    <row r="86" spans="1:3">
      <c r="A86" s="325"/>
      <c r="B86" s="325"/>
      <c r="C86" s="325"/>
    </row>
    <row r="87" spans="1:3">
      <c r="A87" s="325"/>
      <c r="B87" s="325"/>
      <c r="C87" s="325"/>
    </row>
    <row r="88" spans="1:3">
      <c r="A88" s="325"/>
      <c r="B88" s="325"/>
      <c r="C88" s="325"/>
    </row>
    <row r="89" spans="1:3">
      <c r="A89" s="325"/>
      <c r="B89" s="325"/>
      <c r="C89" s="325"/>
    </row>
    <row r="90" spans="1:3">
      <c r="A90" s="325"/>
      <c r="B90" s="325"/>
      <c r="C90" s="325"/>
    </row>
    <row r="91" spans="1:3">
      <c r="A91" s="325"/>
      <c r="B91" s="325"/>
      <c r="C91" s="325"/>
    </row>
    <row r="92" spans="1:3">
      <c r="A92" s="325"/>
      <c r="B92" s="325"/>
      <c r="C92" s="325"/>
    </row>
    <row r="93" spans="1:3">
      <c r="A93" s="325"/>
      <c r="B93" s="325"/>
      <c r="C93" s="325"/>
    </row>
    <row r="94" spans="1:3">
      <c r="A94" s="325"/>
      <c r="B94" s="325"/>
      <c r="C94" s="325"/>
    </row>
    <row r="95" spans="1:3">
      <c r="A95" s="325"/>
      <c r="B95" s="325"/>
      <c r="C95" s="325"/>
    </row>
    <row r="96" spans="1:3">
      <c r="A96" s="325"/>
      <c r="B96" s="325"/>
      <c r="C96" s="325"/>
    </row>
    <row r="97" spans="1:3">
      <c r="A97" s="325"/>
      <c r="B97" s="325"/>
      <c r="C97" s="325"/>
    </row>
    <row r="98" spans="1:3">
      <c r="A98" s="325"/>
      <c r="B98" s="325"/>
      <c r="C98" s="325"/>
    </row>
    <row r="99" spans="1:3">
      <c r="A99" s="325"/>
      <c r="B99" s="325"/>
      <c r="C99" s="325"/>
    </row>
    <row r="100" spans="1:3">
      <c r="A100" s="325"/>
      <c r="B100" s="325"/>
      <c r="C100" s="325"/>
    </row>
    <row r="101" spans="1:3">
      <c r="A101" s="325"/>
      <c r="B101" s="325"/>
      <c r="C101" s="325"/>
    </row>
    <row r="102" spans="1:3">
      <c r="A102" s="325"/>
      <c r="B102" s="325"/>
      <c r="C102" s="325"/>
    </row>
    <row r="103" spans="1:3">
      <c r="A103" s="325"/>
      <c r="B103" s="325"/>
      <c r="C103" s="325"/>
    </row>
    <row r="104" spans="1:3">
      <c r="A104" s="325"/>
      <c r="B104" s="325"/>
      <c r="C104" s="325"/>
    </row>
    <row r="105" spans="1:3">
      <c r="A105" s="325"/>
      <c r="B105" s="325"/>
      <c r="C105" s="325"/>
    </row>
    <row r="106" spans="1:3">
      <c r="A106" s="325"/>
      <c r="B106" s="325"/>
      <c r="C106" s="325"/>
    </row>
    <row r="107" spans="1:3">
      <c r="A107" s="325"/>
      <c r="B107" s="325"/>
      <c r="C107" s="325"/>
    </row>
    <row r="108" spans="1:3">
      <c r="A108" s="325"/>
      <c r="B108" s="325"/>
      <c r="C108" s="325"/>
    </row>
    <row r="109" spans="1:3">
      <c r="A109" s="325"/>
      <c r="B109" s="325"/>
      <c r="C109" s="325"/>
    </row>
    <row r="110" spans="1:3">
      <c r="A110" s="325"/>
      <c r="B110" s="325"/>
      <c r="C110" s="325"/>
    </row>
    <row r="111" spans="1:3">
      <c r="A111" s="325"/>
      <c r="B111" s="325"/>
      <c r="C111" s="325"/>
    </row>
    <row r="112" spans="1:3">
      <c r="A112" s="325"/>
      <c r="B112" s="325"/>
      <c r="C112" s="325"/>
    </row>
    <row r="113" spans="1:3">
      <c r="A113" s="325"/>
      <c r="B113" s="325"/>
      <c r="C113" s="325"/>
    </row>
    <row r="114" spans="1:3">
      <c r="A114" s="325"/>
      <c r="B114" s="325"/>
      <c r="C114" s="325"/>
    </row>
    <row r="115" spans="1:3">
      <c r="A115" s="325"/>
      <c r="B115" s="325"/>
      <c r="C115" s="325"/>
    </row>
    <row r="116" spans="1:3">
      <c r="A116" s="325"/>
      <c r="B116" s="325"/>
      <c r="C116" s="325"/>
    </row>
    <row r="117" spans="1:3">
      <c r="A117" s="325"/>
      <c r="B117" s="325"/>
      <c r="C117" s="325"/>
    </row>
    <row r="118" spans="1:3">
      <c r="A118" s="325"/>
      <c r="B118" s="325"/>
      <c r="C118" s="325"/>
    </row>
    <row r="119" spans="1:3">
      <c r="A119" s="325"/>
      <c r="B119" s="325"/>
      <c r="C119" s="325"/>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heetViews>
  <sheetFormatPr defaultRowHeight="15"/>
  <cols>
    <col min="1" max="2" width="50.7109375" customWidth="1"/>
    <col min="3" max="5" width="16.7109375" customWidth="1"/>
  </cols>
  <sheetData>
    <row r="1" spans="1:5">
      <c r="A1" s="57" t="s">
        <v>3128</v>
      </c>
      <c r="B1" s="17"/>
      <c r="C1" s="17"/>
      <c r="D1" s="17"/>
    </row>
    <row r="2" spans="1:5">
      <c r="A2" s="57" t="s">
        <v>107</v>
      </c>
      <c r="B2" s="17"/>
      <c r="C2" s="17"/>
      <c r="D2" s="17"/>
    </row>
    <row r="3" spans="1:5" ht="15.75" thickBot="1">
      <c r="A3" s="712"/>
      <c r="B3" s="712"/>
      <c r="C3" s="712"/>
      <c r="D3" s="712"/>
    </row>
    <row r="4" spans="1:5" ht="15" customHeight="1">
      <c r="A4" s="713" t="s">
        <v>107</v>
      </c>
      <c r="B4" s="714"/>
      <c r="C4" s="714"/>
      <c r="D4" s="809" t="s">
        <v>3175</v>
      </c>
    </row>
    <row r="5" spans="1:5" ht="24.95" customHeight="1" thickBot="1">
      <c r="A5" s="715"/>
      <c r="B5" s="716"/>
      <c r="C5" s="716"/>
      <c r="D5" s="839"/>
    </row>
    <row r="6" spans="1:5" ht="15" customHeight="1" thickBot="1">
      <c r="A6" s="46" t="str">
        <f>Obsah!A48</f>
        <v>Informace platné k datu</v>
      </c>
      <c r="B6" s="254"/>
      <c r="C6" s="236" t="str">
        <f>Obsah!C48</f>
        <v>(31/12/2014)</v>
      </c>
      <c r="D6" s="41"/>
    </row>
    <row r="7" spans="1:5" ht="39" customHeight="1" thickBot="1">
      <c r="A7" s="1083" t="s">
        <v>967</v>
      </c>
      <c r="B7" s="1084"/>
      <c r="C7" s="127" t="s">
        <v>114</v>
      </c>
      <c r="D7" s="281"/>
    </row>
    <row r="8" spans="1:5" ht="15" customHeight="1">
      <c r="A8" s="1113" t="s">
        <v>966</v>
      </c>
      <c r="B8" s="252" t="s">
        <v>106</v>
      </c>
      <c r="C8" s="252"/>
      <c r="D8" s="727" t="s">
        <v>876</v>
      </c>
    </row>
    <row r="9" spans="1:5">
      <c r="A9" s="1114"/>
      <c r="B9" s="253" t="s">
        <v>104</v>
      </c>
      <c r="C9" s="266"/>
      <c r="D9" s="728"/>
    </row>
    <row r="10" spans="1:5" ht="15.75" thickBot="1">
      <c r="A10" s="1115"/>
      <c r="B10" s="251" t="s">
        <v>103</v>
      </c>
      <c r="C10" s="251"/>
      <c r="D10" s="729"/>
    </row>
    <row r="11" spans="1:5" ht="15" customHeight="1">
      <c r="A11" s="1113" t="s">
        <v>965</v>
      </c>
      <c r="B11" s="252" t="s">
        <v>104</v>
      </c>
      <c r="C11" s="252"/>
      <c r="D11" s="727" t="s">
        <v>869</v>
      </c>
    </row>
    <row r="12" spans="1:5" ht="15.75" thickBot="1">
      <c r="A12" s="1115"/>
      <c r="B12" s="251" t="s">
        <v>103</v>
      </c>
      <c r="C12" s="251"/>
      <c r="D12" s="729"/>
    </row>
    <row r="13" spans="1:5">
      <c r="A13" s="169"/>
      <c r="B13" s="169"/>
      <c r="C13" s="169"/>
      <c r="D13" s="169"/>
      <c r="E13" s="1"/>
    </row>
    <row r="14" spans="1:5">
      <c r="A14" s="169"/>
      <c r="B14" s="169"/>
      <c r="C14" s="169"/>
      <c r="D14" s="169"/>
      <c r="E14" s="1"/>
    </row>
    <row r="15" spans="1:5">
      <c r="A15" s="169"/>
      <c r="B15" s="169"/>
      <c r="C15" s="169"/>
      <c r="D15" s="169"/>
      <c r="E15" s="1"/>
    </row>
    <row r="16" spans="1:5">
      <c r="A16" s="169"/>
      <c r="B16" s="169"/>
      <c r="C16" s="169"/>
      <c r="D16" s="169"/>
      <c r="E16" s="1"/>
    </row>
    <row r="17" spans="1:5">
      <c r="A17" s="169"/>
      <c r="B17" s="169"/>
      <c r="C17" s="169"/>
      <c r="D17" s="169"/>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heetViews>
  <sheetFormatPr defaultRowHeight="15"/>
  <cols>
    <col min="1" max="1" width="50.7109375" customWidth="1"/>
    <col min="2" max="3" width="35.7109375" customWidth="1"/>
    <col min="4" max="5" width="16.7109375" customWidth="1"/>
  </cols>
  <sheetData>
    <row r="1" spans="1:5">
      <c r="A1" s="57" t="s">
        <v>3127</v>
      </c>
      <c r="B1" s="17"/>
      <c r="C1" s="17"/>
      <c r="D1" s="17"/>
      <c r="E1" s="17"/>
    </row>
    <row r="2" spans="1:5">
      <c r="A2" s="57" t="s">
        <v>971</v>
      </c>
      <c r="B2" s="17"/>
      <c r="C2" s="17"/>
      <c r="D2" s="17"/>
      <c r="E2" s="17"/>
    </row>
    <row r="3" spans="1:5" ht="15.75" thickBot="1">
      <c r="A3" s="712"/>
      <c r="B3" s="712"/>
      <c r="C3" s="712"/>
      <c r="D3" s="712"/>
      <c r="E3" s="712"/>
    </row>
    <row r="4" spans="1:5">
      <c r="A4" s="713" t="s">
        <v>963</v>
      </c>
      <c r="B4" s="714"/>
      <c r="C4" s="714"/>
      <c r="D4" s="714"/>
      <c r="E4" s="809" t="s">
        <v>3175</v>
      </c>
    </row>
    <row r="5" spans="1:5" ht="24.95" customHeight="1" thickBot="1">
      <c r="A5" s="715"/>
      <c r="B5" s="716"/>
      <c r="C5" s="716"/>
      <c r="D5" s="716"/>
      <c r="E5" s="839"/>
    </row>
    <row r="6" spans="1:5" ht="15.75" thickBot="1">
      <c r="A6" s="83" t="str">
        <f>Obsah!A48</f>
        <v>Informace platné k datu</v>
      </c>
      <c r="B6" s="256"/>
      <c r="C6" s="239"/>
      <c r="D6" s="42" t="str">
        <f>Obsah!C48</f>
        <v>(31/12/2014)</v>
      </c>
      <c r="E6" s="255"/>
    </row>
    <row r="7" spans="1:5" ht="39" thickBot="1">
      <c r="A7" s="1083" t="s">
        <v>967</v>
      </c>
      <c r="B7" s="1084"/>
      <c r="C7" s="1206"/>
      <c r="D7" s="127" t="s">
        <v>114</v>
      </c>
      <c r="E7" s="283"/>
    </row>
    <row r="8" spans="1:5">
      <c r="A8" s="1118" t="s">
        <v>970</v>
      </c>
      <c r="B8" s="1205" t="s">
        <v>101</v>
      </c>
      <c r="C8" s="1054"/>
      <c r="D8" s="282"/>
      <c r="E8" s="977" t="s">
        <v>75</v>
      </c>
    </row>
    <row r="9" spans="1:5">
      <c r="A9" s="1104"/>
      <c r="B9" s="651" t="s">
        <v>92</v>
      </c>
      <c r="C9" s="1052"/>
      <c r="D9" s="268"/>
      <c r="E9" s="978"/>
    </row>
    <row r="10" spans="1:5">
      <c r="A10" s="1104"/>
      <c r="B10" s="651" t="s">
        <v>920</v>
      </c>
      <c r="C10" s="1052"/>
      <c r="D10" s="268"/>
      <c r="E10" s="978"/>
    </row>
    <row r="11" spans="1:5">
      <c r="A11" s="1104"/>
      <c r="B11" s="651" t="s">
        <v>919</v>
      </c>
      <c r="C11" s="1052"/>
      <c r="D11" s="268"/>
      <c r="E11" s="978"/>
    </row>
    <row r="12" spans="1:5" ht="15.75" thickBot="1">
      <c r="A12" s="1105"/>
      <c r="B12" s="1112" t="s">
        <v>918</v>
      </c>
      <c r="C12" s="1047"/>
      <c r="D12" s="269"/>
      <c r="E12" s="979"/>
    </row>
    <row r="13" spans="1:5">
      <c r="A13" s="1106" t="s">
        <v>969</v>
      </c>
      <c r="B13" s="1107" t="s">
        <v>96</v>
      </c>
      <c r="C13" s="1056"/>
      <c r="D13" s="270"/>
      <c r="E13" s="977" t="s">
        <v>72</v>
      </c>
    </row>
    <row r="14" spans="1:5">
      <c r="A14" s="1104"/>
      <c r="B14" s="651" t="s">
        <v>94</v>
      </c>
      <c r="C14" s="1052"/>
      <c r="D14" s="268"/>
      <c r="E14" s="978"/>
    </row>
    <row r="15" spans="1:5">
      <c r="A15" s="1104"/>
      <c r="B15" s="651" t="s">
        <v>93</v>
      </c>
      <c r="C15" s="1052"/>
      <c r="D15" s="268"/>
      <c r="E15" s="978"/>
    </row>
    <row r="16" spans="1:5">
      <c r="A16" s="1104"/>
      <c r="B16" s="651" t="s">
        <v>968</v>
      </c>
      <c r="C16" s="1052"/>
      <c r="D16" s="268"/>
      <c r="E16" s="978"/>
    </row>
    <row r="17" spans="1:5">
      <c r="A17" s="1104"/>
      <c r="B17" s="651" t="s">
        <v>91</v>
      </c>
      <c r="C17" s="1052"/>
      <c r="D17" s="268"/>
      <c r="E17" s="978"/>
    </row>
    <row r="18" spans="1:5" ht="15.75" thickBot="1">
      <c r="A18" s="1105"/>
      <c r="B18" s="1112" t="s">
        <v>919</v>
      </c>
      <c r="C18" s="1047"/>
      <c r="D18" s="269"/>
      <c r="E18" s="979"/>
    </row>
    <row r="19" spans="1:5">
      <c r="A19" s="1106" t="s">
        <v>922</v>
      </c>
      <c r="B19" s="1107" t="s">
        <v>101</v>
      </c>
      <c r="C19" s="1056"/>
      <c r="D19" s="270"/>
      <c r="E19" s="977" t="s">
        <v>79</v>
      </c>
    </row>
    <row r="20" spans="1:5">
      <c r="A20" s="1104"/>
      <c r="B20" s="651" t="s">
        <v>92</v>
      </c>
      <c r="C20" s="1052"/>
      <c r="D20" s="268"/>
      <c r="E20" s="978"/>
    </row>
    <row r="21" spans="1:5">
      <c r="A21" s="1104"/>
      <c r="B21" s="651" t="s">
        <v>920</v>
      </c>
      <c r="C21" s="1052"/>
      <c r="D21" s="268"/>
      <c r="E21" s="978"/>
    </row>
    <row r="22" spans="1:5">
      <c r="A22" s="1104"/>
      <c r="B22" s="651" t="s">
        <v>919</v>
      </c>
      <c r="C22" s="1052"/>
      <c r="D22" s="268"/>
      <c r="E22" s="978"/>
    </row>
    <row r="23" spans="1:5" ht="15.75" thickBot="1">
      <c r="A23" s="1105"/>
      <c r="B23" s="1112" t="s">
        <v>918</v>
      </c>
      <c r="C23" s="1047"/>
      <c r="D23" s="269"/>
      <c r="E23" s="979"/>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cols>
    <col min="1" max="3" width="7.7109375" style="337" customWidth="1"/>
    <col min="4" max="4" width="75.7109375" style="336" customWidth="1"/>
    <col min="5" max="256" width="9.140625" style="336"/>
    <col min="257" max="257" width="6.42578125" style="336" customWidth="1"/>
    <col min="258" max="258" width="7.140625" style="336" customWidth="1"/>
    <col min="259" max="259" width="8.5703125" style="336" customWidth="1"/>
    <col min="260" max="260" width="60" style="336" customWidth="1"/>
    <col min="261" max="512" width="9.140625" style="336"/>
    <col min="513" max="513" width="6.42578125" style="336" customWidth="1"/>
    <col min="514" max="514" width="7.140625" style="336" customWidth="1"/>
    <col min="515" max="515" width="8.5703125" style="336" customWidth="1"/>
    <col min="516" max="516" width="60" style="336" customWidth="1"/>
    <col min="517" max="768" width="9.140625" style="336"/>
    <col min="769" max="769" width="6.42578125" style="336" customWidth="1"/>
    <col min="770" max="770" width="7.140625" style="336" customWidth="1"/>
    <col min="771" max="771" width="8.5703125" style="336" customWidth="1"/>
    <col min="772" max="772" width="60" style="336" customWidth="1"/>
    <col min="773" max="1024" width="9.140625" style="336"/>
    <col min="1025" max="1025" width="6.42578125" style="336" customWidth="1"/>
    <col min="1026" max="1026" width="7.140625" style="336" customWidth="1"/>
    <col min="1027" max="1027" width="8.5703125" style="336" customWidth="1"/>
    <col min="1028" max="1028" width="60" style="336" customWidth="1"/>
    <col min="1029" max="1280" width="9.140625" style="336"/>
    <col min="1281" max="1281" width="6.42578125" style="336" customWidth="1"/>
    <col min="1282" max="1282" width="7.140625" style="336" customWidth="1"/>
    <col min="1283" max="1283" width="8.5703125" style="336" customWidth="1"/>
    <col min="1284" max="1284" width="60" style="336" customWidth="1"/>
    <col min="1285" max="1536" width="9.140625" style="336"/>
    <col min="1537" max="1537" width="6.42578125" style="336" customWidth="1"/>
    <col min="1538" max="1538" width="7.140625" style="336" customWidth="1"/>
    <col min="1539" max="1539" width="8.5703125" style="336" customWidth="1"/>
    <col min="1540" max="1540" width="60" style="336" customWidth="1"/>
    <col min="1541" max="1792" width="9.140625" style="336"/>
    <col min="1793" max="1793" width="6.42578125" style="336" customWidth="1"/>
    <col min="1794" max="1794" width="7.140625" style="336" customWidth="1"/>
    <col min="1795" max="1795" width="8.5703125" style="336" customWidth="1"/>
    <col min="1796" max="1796" width="60" style="336" customWidth="1"/>
    <col min="1797" max="2048" width="9.140625" style="336"/>
    <col min="2049" max="2049" width="6.42578125" style="336" customWidth="1"/>
    <col min="2050" max="2050" width="7.140625" style="336" customWidth="1"/>
    <col min="2051" max="2051" width="8.5703125" style="336" customWidth="1"/>
    <col min="2052" max="2052" width="60" style="336" customWidth="1"/>
    <col min="2053" max="2304" width="9.140625" style="336"/>
    <col min="2305" max="2305" width="6.42578125" style="336" customWidth="1"/>
    <col min="2306" max="2306" width="7.140625" style="336" customWidth="1"/>
    <col min="2307" max="2307" width="8.5703125" style="336" customWidth="1"/>
    <col min="2308" max="2308" width="60" style="336" customWidth="1"/>
    <col min="2309" max="2560" width="9.140625" style="336"/>
    <col min="2561" max="2561" width="6.42578125" style="336" customWidth="1"/>
    <col min="2562" max="2562" width="7.140625" style="336" customWidth="1"/>
    <col min="2563" max="2563" width="8.5703125" style="336" customWidth="1"/>
    <col min="2564" max="2564" width="60" style="336" customWidth="1"/>
    <col min="2565" max="2816" width="9.140625" style="336"/>
    <col min="2817" max="2817" width="6.42578125" style="336" customWidth="1"/>
    <col min="2818" max="2818" width="7.140625" style="336" customWidth="1"/>
    <col min="2819" max="2819" width="8.5703125" style="336" customWidth="1"/>
    <col min="2820" max="2820" width="60" style="336" customWidth="1"/>
    <col min="2821" max="3072" width="9.140625" style="336"/>
    <col min="3073" max="3073" width="6.42578125" style="336" customWidth="1"/>
    <col min="3074" max="3074" width="7.140625" style="336" customWidth="1"/>
    <col min="3075" max="3075" width="8.5703125" style="336" customWidth="1"/>
    <col min="3076" max="3076" width="60" style="336" customWidth="1"/>
    <col min="3077" max="3328" width="9.140625" style="336"/>
    <col min="3329" max="3329" width="6.42578125" style="336" customWidth="1"/>
    <col min="3330" max="3330" width="7.140625" style="336" customWidth="1"/>
    <col min="3331" max="3331" width="8.5703125" style="336" customWidth="1"/>
    <col min="3332" max="3332" width="60" style="336" customWidth="1"/>
    <col min="3333" max="3584" width="9.140625" style="336"/>
    <col min="3585" max="3585" width="6.42578125" style="336" customWidth="1"/>
    <col min="3586" max="3586" width="7.140625" style="336" customWidth="1"/>
    <col min="3587" max="3587" width="8.5703125" style="336" customWidth="1"/>
    <col min="3588" max="3588" width="60" style="336" customWidth="1"/>
    <col min="3589" max="3840" width="9.140625" style="336"/>
    <col min="3841" max="3841" width="6.42578125" style="336" customWidth="1"/>
    <col min="3842" max="3842" width="7.140625" style="336" customWidth="1"/>
    <col min="3843" max="3843" width="8.5703125" style="336" customWidth="1"/>
    <col min="3844" max="3844" width="60" style="336" customWidth="1"/>
    <col min="3845" max="4096" width="9.140625" style="336"/>
    <col min="4097" max="4097" width="6.42578125" style="336" customWidth="1"/>
    <col min="4098" max="4098" width="7.140625" style="336" customWidth="1"/>
    <col min="4099" max="4099" width="8.5703125" style="336" customWidth="1"/>
    <col min="4100" max="4100" width="60" style="336" customWidth="1"/>
    <col min="4101" max="4352" width="9.140625" style="336"/>
    <col min="4353" max="4353" width="6.42578125" style="336" customWidth="1"/>
    <col min="4354" max="4354" width="7.140625" style="336" customWidth="1"/>
    <col min="4355" max="4355" width="8.5703125" style="336" customWidth="1"/>
    <col min="4356" max="4356" width="60" style="336" customWidth="1"/>
    <col min="4357" max="4608" width="9.140625" style="336"/>
    <col min="4609" max="4609" width="6.42578125" style="336" customWidth="1"/>
    <col min="4610" max="4610" width="7.140625" style="336" customWidth="1"/>
    <col min="4611" max="4611" width="8.5703125" style="336" customWidth="1"/>
    <col min="4612" max="4612" width="60" style="336" customWidth="1"/>
    <col min="4613" max="4864" width="9.140625" style="336"/>
    <col min="4865" max="4865" width="6.42578125" style="336" customWidth="1"/>
    <col min="4866" max="4866" width="7.140625" style="336" customWidth="1"/>
    <col min="4867" max="4867" width="8.5703125" style="336" customWidth="1"/>
    <col min="4868" max="4868" width="60" style="336" customWidth="1"/>
    <col min="4869" max="5120" width="9.140625" style="336"/>
    <col min="5121" max="5121" width="6.42578125" style="336" customWidth="1"/>
    <col min="5122" max="5122" width="7.140625" style="336" customWidth="1"/>
    <col min="5123" max="5123" width="8.5703125" style="336" customWidth="1"/>
    <col min="5124" max="5124" width="60" style="336" customWidth="1"/>
    <col min="5125" max="5376" width="9.140625" style="336"/>
    <col min="5377" max="5377" width="6.42578125" style="336" customWidth="1"/>
    <col min="5378" max="5378" width="7.140625" style="336" customWidth="1"/>
    <col min="5379" max="5379" width="8.5703125" style="336" customWidth="1"/>
    <col min="5380" max="5380" width="60" style="336" customWidth="1"/>
    <col min="5381" max="5632" width="9.140625" style="336"/>
    <col min="5633" max="5633" width="6.42578125" style="336" customWidth="1"/>
    <col min="5634" max="5634" width="7.140625" style="336" customWidth="1"/>
    <col min="5635" max="5635" width="8.5703125" style="336" customWidth="1"/>
    <col min="5636" max="5636" width="60" style="336" customWidth="1"/>
    <col min="5637" max="5888" width="9.140625" style="336"/>
    <col min="5889" max="5889" width="6.42578125" style="336" customWidth="1"/>
    <col min="5890" max="5890" width="7.140625" style="336" customWidth="1"/>
    <col min="5891" max="5891" width="8.5703125" style="336" customWidth="1"/>
    <col min="5892" max="5892" width="60" style="336" customWidth="1"/>
    <col min="5893" max="6144" width="9.140625" style="336"/>
    <col min="6145" max="6145" width="6.42578125" style="336" customWidth="1"/>
    <col min="6146" max="6146" width="7.140625" style="336" customWidth="1"/>
    <col min="6147" max="6147" width="8.5703125" style="336" customWidth="1"/>
    <col min="6148" max="6148" width="60" style="336" customWidth="1"/>
    <col min="6149" max="6400" width="9.140625" style="336"/>
    <col min="6401" max="6401" width="6.42578125" style="336" customWidth="1"/>
    <col min="6402" max="6402" width="7.140625" style="336" customWidth="1"/>
    <col min="6403" max="6403" width="8.5703125" style="336" customWidth="1"/>
    <col min="6404" max="6404" width="60" style="336" customWidth="1"/>
    <col min="6405" max="6656" width="9.140625" style="336"/>
    <col min="6657" max="6657" width="6.42578125" style="336" customWidth="1"/>
    <col min="6658" max="6658" width="7.140625" style="336" customWidth="1"/>
    <col min="6659" max="6659" width="8.5703125" style="336" customWidth="1"/>
    <col min="6660" max="6660" width="60" style="336" customWidth="1"/>
    <col min="6661" max="6912" width="9.140625" style="336"/>
    <col min="6913" max="6913" width="6.42578125" style="336" customWidth="1"/>
    <col min="6914" max="6914" width="7.140625" style="336" customWidth="1"/>
    <col min="6915" max="6915" width="8.5703125" style="336" customWidth="1"/>
    <col min="6916" max="6916" width="60" style="336" customWidth="1"/>
    <col min="6917" max="7168" width="9.140625" style="336"/>
    <col min="7169" max="7169" width="6.42578125" style="336" customWidth="1"/>
    <col min="7170" max="7170" width="7.140625" style="336" customWidth="1"/>
    <col min="7171" max="7171" width="8.5703125" style="336" customWidth="1"/>
    <col min="7172" max="7172" width="60" style="336" customWidth="1"/>
    <col min="7173" max="7424" width="9.140625" style="336"/>
    <col min="7425" max="7425" width="6.42578125" style="336" customWidth="1"/>
    <col min="7426" max="7426" width="7.140625" style="336" customWidth="1"/>
    <col min="7427" max="7427" width="8.5703125" style="336" customWidth="1"/>
    <col min="7428" max="7428" width="60" style="336" customWidth="1"/>
    <col min="7429" max="7680" width="9.140625" style="336"/>
    <col min="7681" max="7681" width="6.42578125" style="336" customWidth="1"/>
    <col min="7682" max="7682" width="7.140625" style="336" customWidth="1"/>
    <col min="7683" max="7683" width="8.5703125" style="336" customWidth="1"/>
    <col min="7684" max="7684" width="60" style="336" customWidth="1"/>
    <col min="7685" max="7936" width="9.140625" style="336"/>
    <col min="7937" max="7937" width="6.42578125" style="336" customWidth="1"/>
    <col min="7938" max="7938" width="7.140625" style="336" customWidth="1"/>
    <col min="7939" max="7939" width="8.5703125" style="336" customWidth="1"/>
    <col min="7940" max="7940" width="60" style="336" customWidth="1"/>
    <col min="7941" max="8192" width="9.140625" style="336"/>
    <col min="8193" max="8193" width="6.42578125" style="336" customWidth="1"/>
    <col min="8194" max="8194" width="7.140625" style="336" customWidth="1"/>
    <col min="8195" max="8195" width="8.5703125" style="336" customWidth="1"/>
    <col min="8196" max="8196" width="60" style="336" customWidth="1"/>
    <col min="8197" max="8448" width="9.140625" style="336"/>
    <col min="8449" max="8449" width="6.42578125" style="336" customWidth="1"/>
    <col min="8450" max="8450" width="7.140625" style="336" customWidth="1"/>
    <col min="8451" max="8451" width="8.5703125" style="336" customWidth="1"/>
    <col min="8452" max="8452" width="60" style="336" customWidth="1"/>
    <col min="8453" max="8704" width="9.140625" style="336"/>
    <col min="8705" max="8705" width="6.42578125" style="336" customWidth="1"/>
    <col min="8706" max="8706" width="7.140625" style="336" customWidth="1"/>
    <col min="8707" max="8707" width="8.5703125" style="336" customWidth="1"/>
    <col min="8708" max="8708" width="60" style="336" customWidth="1"/>
    <col min="8709" max="8960" width="9.140625" style="336"/>
    <col min="8961" max="8961" width="6.42578125" style="336" customWidth="1"/>
    <col min="8962" max="8962" width="7.140625" style="336" customWidth="1"/>
    <col min="8963" max="8963" width="8.5703125" style="336" customWidth="1"/>
    <col min="8964" max="8964" width="60" style="336" customWidth="1"/>
    <col min="8965" max="9216" width="9.140625" style="336"/>
    <col min="9217" max="9217" width="6.42578125" style="336" customWidth="1"/>
    <col min="9218" max="9218" width="7.140625" style="336" customWidth="1"/>
    <col min="9219" max="9219" width="8.5703125" style="336" customWidth="1"/>
    <col min="9220" max="9220" width="60" style="336" customWidth="1"/>
    <col min="9221" max="9472" width="9.140625" style="336"/>
    <col min="9473" max="9473" width="6.42578125" style="336" customWidth="1"/>
    <col min="9474" max="9474" width="7.140625" style="336" customWidth="1"/>
    <col min="9475" max="9475" width="8.5703125" style="336" customWidth="1"/>
    <col min="9476" max="9476" width="60" style="336" customWidth="1"/>
    <col min="9477" max="9728" width="9.140625" style="336"/>
    <col min="9729" max="9729" width="6.42578125" style="336" customWidth="1"/>
    <col min="9730" max="9730" width="7.140625" style="336" customWidth="1"/>
    <col min="9731" max="9731" width="8.5703125" style="336" customWidth="1"/>
    <col min="9732" max="9732" width="60" style="336" customWidth="1"/>
    <col min="9733" max="9984" width="9.140625" style="336"/>
    <col min="9985" max="9985" width="6.42578125" style="336" customWidth="1"/>
    <col min="9986" max="9986" width="7.140625" style="336" customWidth="1"/>
    <col min="9987" max="9987" width="8.5703125" style="336" customWidth="1"/>
    <col min="9988" max="9988" width="60" style="336" customWidth="1"/>
    <col min="9989" max="10240" width="9.140625" style="336"/>
    <col min="10241" max="10241" width="6.42578125" style="336" customWidth="1"/>
    <col min="10242" max="10242" width="7.140625" style="336" customWidth="1"/>
    <col min="10243" max="10243" width="8.5703125" style="336" customWidth="1"/>
    <col min="10244" max="10244" width="60" style="336" customWidth="1"/>
    <col min="10245" max="10496" width="9.140625" style="336"/>
    <col min="10497" max="10497" width="6.42578125" style="336" customWidth="1"/>
    <col min="10498" max="10498" width="7.140625" style="336" customWidth="1"/>
    <col min="10499" max="10499" width="8.5703125" style="336" customWidth="1"/>
    <col min="10500" max="10500" width="60" style="336" customWidth="1"/>
    <col min="10501" max="10752" width="9.140625" style="336"/>
    <col min="10753" max="10753" width="6.42578125" style="336" customWidth="1"/>
    <col min="10754" max="10754" width="7.140625" style="336" customWidth="1"/>
    <col min="10755" max="10755" width="8.5703125" style="336" customWidth="1"/>
    <col min="10756" max="10756" width="60" style="336" customWidth="1"/>
    <col min="10757" max="11008" width="9.140625" style="336"/>
    <col min="11009" max="11009" width="6.42578125" style="336" customWidth="1"/>
    <col min="11010" max="11010" width="7.140625" style="336" customWidth="1"/>
    <col min="11011" max="11011" width="8.5703125" style="336" customWidth="1"/>
    <col min="11012" max="11012" width="60" style="336" customWidth="1"/>
    <col min="11013" max="11264" width="9.140625" style="336"/>
    <col min="11265" max="11265" width="6.42578125" style="336" customWidth="1"/>
    <col min="11266" max="11266" width="7.140625" style="336" customWidth="1"/>
    <col min="11267" max="11267" width="8.5703125" style="336" customWidth="1"/>
    <col min="11268" max="11268" width="60" style="336" customWidth="1"/>
    <col min="11269" max="11520" width="9.140625" style="336"/>
    <col min="11521" max="11521" width="6.42578125" style="336" customWidth="1"/>
    <col min="11522" max="11522" width="7.140625" style="336" customWidth="1"/>
    <col min="11523" max="11523" width="8.5703125" style="336" customWidth="1"/>
    <col min="11524" max="11524" width="60" style="336" customWidth="1"/>
    <col min="11525" max="11776" width="9.140625" style="336"/>
    <col min="11777" max="11777" width="6.42578125" style="336" customWidth="1"/>
    <col min="11778" max="11778" width="7.140625" style="336" customWidth="1"/>
    <col min="11779" max="11779" width="8.5703125" style="336" customWidth="1"/>
    <col min="11780" max="11780" width="60" style="336" customWidth="1"/>
    <col min="11781" max="12032" width="9.140625" style="336"/>
    <col min="12033" max="12033" width="6.42578125" style="336" customWidth="1"/>
    <col min="12034" max="12034" width="7.140625" style="336" customWidth="1"/>
    <col min="12035" max="12035" width="8.5703125" style="336" customWidth="1"/>
    <col min="12036" max="12036" width="60" style="336" customWidth="1"/>
    <col min="12037" max="12288" width="9.140625" style="336"/>
    <col min="12289" max="12289" width="6.42578125" style="336" customWidth="1"/>
    <col min="12290" max="12290" width="7.140625" style="336" customWidth="1"/>
    <col min="12291" max="12291" width="8.5703125" style="336" customWidth="1"/>
    <col min="12292" max="12292" width="60" style="336" customWidth="1"/>
    <col min="12293" max="12544" width="9.140625" style="336"/>
    <col min="12545" max="12545" width="6.42578125" style="336" customWidth="1"/>
    <col min="12546" max="12546" width="7.140625" style="336" customWidth="1"/>
    <col min="12547" max="12547" width="8.5703125" style="336" customWidth="1"/>
    <col min="12548" max="12548" width="60" style="336" customWidth="1"/>
    <col min="12549" max="12800" width="9.140625" style="336"/>
    <col min="12801" max="12801" width="6.42578125" style="336" customWidth="1"/>
    <col min="12802" max="12802" width="7.140625" style="336" customWidth="1"/>
    <col min="12803" max="12803" width="8.5703125" style="336" customWidth="1"/>
    <col min="12804" max="12804" width="60" style="336" customWidth="1"/>
    <col min="12805" max="13056" width="9.140625" style="336"/>
    <col min="13057" max="13057" width="6.42578125" style="336" customWidth="1"/>
    <col min="13058" max="13058" width="7.140625" style="336" customWidth="1"/>
    <col min="13059" max="13059" width="8.5703125" style="336" customWidth="1"/>
    <col min="13060" max="13060" width="60" style="336" customWidth="1"/>
    <col min="13061" max="13312" width="9.140625" style="336"/>
    <col min="13313" max="13313" width="6.42578125" style="336" customWidth="1"/>
    <col min="13314" max="13314" width="7.140625" style="336" customWidth="1"/>
    <col min="13315" max="13315" width="8.5703125" style="336" customWidth="1"/>
    <col min="13316" max="13316" width="60" style="336" customWidth="1"/>
    <col min="13317" max="13568" width="9.140625" style="336"/>
    <col min="13569" max="13569" width="6.42578125" style="336" customWidth="1"/>
    <col min="13570" max="13570" width="7.140625" style="336" customWidth="1"/>
    <col min="13571" max="13571" width="8.5703125" style="336" customWidth="1"/>
    <col min="13572" max="13572" width="60" style="336" customWidth="1"/>
    <col min="13573" max="13824" width="9.140625" style="336"/>
    <col min="13825" max="13825" width="6.42578125" style="336" customWidth="1"/>
    <col min="13826" max="13826" width="7.140625" style="336" customWidth="1"/>
    <col min="13827" max="13827" width="8.5703125" style="336" customWidth="1"/>
    <col min="13828" max="13828" width="60" style="336" customWidth="1"/>
    <col min="13829" max="14080" width="9.140625" style="336"/>
    <col min="14081" max="14081" width="6.42578125" style="336" customWidth="1"/>
    <col min="14082" max="14082" width="7.140625" style="336" customWidth="1"/>
    <col min="14083" max="14083" width="8.5703125" style="336" customWidth="1"/>
    <col min="14084" max="14084" width="60" style="336" customWidth="1"/>
    <col min="14085" max="14336" width="9.140625" style="336"/>
    <col min="14337" max="14337" width="6.42578125" style="336" customWidth="1"/>
    <col min="14338" max="14338" width="7.140625" style="336" customWidth="1"/>
    <col min="14339" max="14339" width="8.5703125" style="336" customWidth="1"/>
    <col min="14340" max="14340" width="60" style="336" customWidth="1"/>
    <col min="14341" max="14592" width="9.140625" style="336"/>
    <col min="14593" max="14593" width="6.42578125" style="336" customWidth="1"/>
    <col min="14594" max="14594" width="7.140625" style="336" customWidth="1"/>
    <col min="14595" max="14595" width="8.5703125" style="336" customWidth="1"/>
    <col min="14596" max="14596" width="60" style="336" customWidth="1"/>
    <col min="14597" max="14848" width="9.140625" style="336"/>
    <col min="14849" max="14849" width="6.42578125" style="336" customWidth="1"/>
    <col min="14850" max="14850" width="7.140625" style="336" customWidth="1"/>
    <col min="14851" max="14851" width="8.5703125" style="336" customWidth="1"/>
    <col min="14852" max="14852" width="60" style="336" customWidth="1"/>
    <col min="14853" max="15104" width="9.140625" style="336"/>
    <col min="15105" max="15105" width="6.42578125" style="336" customWidth="1"/>
    <col min="15106" max="15106" width="7.140625" style="336" customWidth="1"/>
    <col min="15107" max="15107" width="8.5703125" style="336" customWidth="1"/>
    <col min="15108" max="15108" width="60" style="336" customWidth="1"/>
    <col min="15109" max="15360" width="9.140625" style="336"/>
    <col min="15361" max="15361" width="6.42578125" style="336" customWidth="1"/>
    <col min="15362" max="15362" width="7.140625" style="336" customWidth="1"/>
    <col min="15363" max="15363" width="8.5703125" style="336" customWidth="1"/>
    <col min="15364" max="15364" width="60" style="336" customWidth="1"/>
    <col min="15365" max="15616" width="9.140625" style="336"/>
    <col min="15617" max="15617" width="6.42578125" style="336" customWidth="1"/>
    <col min="15618" max="15618" width="7.140625" style="336" customWidth="1"/>
    <col min="15619" max="15619" width="8.5703125" style="336" customWidth="1"/>
    <col min="15620" max="15620" width="60" style="336" customWidth="1"/>
    <col min="15621" max="15872" width="9.140625" style="336"/>
    <col min="15873" max="15873" width="6.42578125" style="336" customWidth="1"/>
    <col min="15874" max="15874" width="7.140625" style="336" customWidth="1"/>
    <col min="15875" max="15875" width="8.5703125" style="336" customWidth="1"/>
    <col min="15876" max="15876" width="60" style="336" customWidth="1"/>
    <col min="15877" max="16128" width="9.140625" style="336"/>
    <col min="16129" max="16129" width="6.42578125" style="336" customWidth="1"/>
    <col min="16130" max="16130" width="7.140625" style="336" customWidth="1"/>
    <col min="16131" max="16131" width="8.5703125" style="336" customWidth="1"/>
    <col min="16132" max="16132" width="60" style="336" customWidth="1"/>
    <col min="16133" max="16384" width="9.140625" style="336"/>
  </cols>
  <sheetData>
    <row r="1" spans="1:5">
      <c r="A1" s="1207" t="s">
        <v>3</v>
      </c>
      <c r="B1" s="1207"/>
      <c r="C1" s="1207"/>
      <c r="D1" s="409"/>
    </row>
    <row r="2" spans="1:5">
      <c r="A2" s="1207" t="s">
        <v>2</v>
      </c>
      <c r="B2" s="1207"/>
      <c r="C2" s="1207"/>
      <c r="D2" s="409"/>
    </row>
    <row r="3" spans="1:5" ht="13.5" thickBot="1">
      <c r="A3" s="1208"/>
      <c r="B3" s="1208"/>
      <c r="C3" s="1208"/>
      <c r="D3" s="1208"/>
    </row>
    <row r="4" spans="1:5">
      <c r="A4" s="1209" t="s">
        <v>2</v>
      </c>
      <c r="B4" s="1210"/>
      <c r="C4" s="1210"/>
      <c r="D4" s="1211"/>
    </row>
    <row r="5" spans="1:5" ht="13.5" thickBot="1">
      <c r="A5" s="1212"/>
      <c r="B5" s="1213"/>
      <c r="C5" s="1213"/>
      <c r="D5" s="1214"/>
    </row>
    <row r="6" spans="1:5">
      <c r="A6" s="408"/>
      <c r="B6" s="407"/>
      <c r="C6" s="406"/>
      <c r="D6" s="405" t="s">
        <v>344</v>
      </c>
      <c r="E6" s="338"/>
    </row>
    <row r="7" spans="1:5">
      <c r="A7" s="404"/>
      <c r="B7" s="403"/>
      <c r="C7" s="402"/>
      <c r="D7" s="348"/>
      <c r="E7" s="338"/>
    </row>
    <row r="8" spans="1:5">
      <c r="A8" s="354" t="s">
        <v>3098</v>
      </c>
      <c r="B8" s="352"/>
      <c r="C8" s="349"/>
      <c r="D8" s="348" t="s">
        <v>3097</v>
      </c>
      <c r="E8" s="338"/>
    </row>
    <row r="9" spans="1:5">
      <c r="A9" s="351"/>
      <c r="B9" s="352"/>
      <c r="C9" s="350"/>
      <c r="D9" s="348"/>
      <c r="E9" s="338"/>
    </row>
    <row r="10" spans="1:5">
      <c r="A10" s="351"/>
      <c r="B10" s="350" t="s">
        <v>3096</v>
      </c>
      <c r="C10" s="349"/>
      <c r="D10" s="348" t="s">
        <v>3095</v>
      </c>
      <c r="E10" s="338"/>
    </row>
    <row r="11" spans="1:5">
      <c r="A11" s="351"/>
      <c r="B11" s="352"/>
      <c r="C11" s="356" t="s">
        <v>3094</v>
      </c>
      <c r="D11" s="355" t="s">
        <v>3093</v>
      </c>
      <c r="E11" s="338"/>
    </row>
    <row r="12" spans="1:5">
      <c r="A12" s="351"/>
      <c r="B12" s="352"/>
      <c r="C12" s="356" t="s">
        <v>3092</v>
      </c>
      <c r="D12" s="355" t="s">
        <v>3091</v>
      </c>
      <c r="E12" s="338"/>
    </row>
    <row r="13" spans="1:5">
      <c r="A13" s="351"/>
      <c r="B13" s="352"/>
      <c r="C13" s="356" t="s">
        <v>3090</v>
      </c>
      <c r="D13" s="355" t="s">
        <v>3089</v>
      </c>
      <c r="E13" s="338"/>
    </row>
    <row r="14" spans="1:5">
      <c r="A14" s="351"/>
      <c r="B14" s="352"/>
      <c r="C14" s="356" t="s">
        <v>3088</v>
      </c>
      <c r="D14" s="355" t="s">
        <v>3087</v>
      </c>
      <c r="E14" s="338"/>
    </row>
    <row r="15" spans="1:5">
      <c r="A15" s="351"/>
      <c r="B15" s="352"/>
      <c r="C15" s="356" t="s">
        <v>3086</v>
      </c>
      <c r="D15" s="355" t="s">
        <v>3085</v>
      </c>
      <c r="E15" s="338"/>
    </row>
    <row r="16" spans="1:5">
      <c r="A16" s="351"/>
      <c r="B16" s="352"/>
      <c r="C16" s="356" t="s">
        <v>3084</v>
      </c>
      <c r="D16" s="355" t="s">
        <v>3083</v>
      </c>
      <c r="E16" s="338"/>
    </row>
    <row r="17" spans="1:5">
      <c r="A17" s="351"/>
      <c r="B17" s="352"/>
      <c r="C17" s="356" t="s">
        <v>3082</v>
      </c>
      <c r="D17" s="355" t="s">
        <v>3081</v>
      </c>
      <c r="E17" s="338"/>
    </row>
    <row r="18" spans="1:5">
      <c r="A18" s="351"/>
      <c r="B18" s="352"/>
      <c r="C18" s="356"/>
      <c r="D18" s="355"/>
      <c r="E18" s="338"/>
    </row>
    <row r="19" spans="1:5">
      <c r="A19" s="351"/>
      <c r="B19" s="350" t="s">
        <v>3080</v>
      </c>
      <c r="C19" s="349"/>
      <c r="D19" s="348" t="s">
        <v>3079</v>
      </c>
      <c r="E19" s="338"/>
    </row>
    <row r="20" spans="1:5">
      <c r="A20" s="351"/>
      <c r="B20" s="352"/>
      <c r="C20" s="356" t="s">
        <v>3078</v>
      </c>
      <c r="D20" s="355" t="s">
        <v>3077</v>
      </c>
      <c r="E20" s="338"/>
    </row>
    <row r="21" spans="1:5">
      <c r="A21" s="351"/>
      <c r="B21" s="352"/>
      <c r="C21" s="356" t="s">
        <v>3076</v>
      </c>
      <c r="D21" s="355" t="s">
        <v>3075</v>
      </c>
      <c r="E21" s="338"/>
    </row>
    <row r="22" spans="1:5">
      <c r="A22" s="351"/>
      <c r="B22" s="352"/>
      <c r="C22" s="356" t="s">
        <v>3074</v>
      </c>
      <c r="D22" s="355" t="s">
        <v>3073</v>
      </c>
      <c r="E22" s="338"/>
    </row>
    <row r="23" spans="1:5">
      <c r="A23" s="351"/>
      <c r="B23" s="352"/>
      <c r="C23" s="356" t="s">
        <v>3072</v>
      </c>
      <c r="D23" s="355" t="s">
        <v>3071</v>
      </c>
      <c r="E23" s="338"/>
    </row>
    <row r="24" spans="1:5">
      <c r="A24" s="351"/>
      <c r="B24" s="352"/>
      <c r="C24" s="356" t="s">
        <v>3070</v>
      </c>
      <c r="D24" s="355" t="s">
        <v>3069</v>
      </c>
      <c r="E24" s="338"/>
    </row>
    <row r="25" spans="1:5">
      <c r="A25" s="351"/>
      <c r="B25" s="352"/>
      <c r="C25" s="356" t="s">
        <v>3068</v>
      </c>
      <c r="D25" s="355" t="s">
        <v>3067</v>
      </c>
      <c r="E25" s="338"/>
    </row>
    <row r="26" spans="1:5">
      <c r="A26" s="365"/>
      <c r="B26" s="391"/>
      <c r="C26" s="356" t="s">
        <v>3066</v>
      </c>
      <c r="D26" s="355" t="s">
        <v>3065</v>
      </c>
      <c r="E26" s="338"/>
    </row>
    <row r="27" spans="1:5">
      <c r="A27" s="351"/>
      <c r="B27" s="352"/>
      <c r="C27" s="356" t="s">
        <v>3064</v>
      </c>
      <c r="D27" s="355" t="s">
        <v>3063</v>
      </c>
      <c r="E27" s="338"/>
    </row>
    <row r="28" spans="1:5">
      <c r="A28" s="351"/>
      <c r="B28" s="352"/>
      <c r="C28" s="356" t="s">
        <v>3062</v>
      </c>
      <c r="D28" s="355" t="s">
        <v>3061</v>
      </c>
      <c r="E28" s="338"/>
    </row>
    <row r="29" spans="1:5">
      <c r="A29" s="351"/>
      <c r="B29" s="352"/>
      <c r="C29" s="350"/>
      <c r="D29" s="348"/>
      <c r="E29" s="338"/>
    </row>
    <row r="30" spans="1:5">
      <c r="A30" s="351"/>
      <c r="B30" s="350" t="s">
        <v>3060</v>
      </c>
      <c r="C30" s="349"/>
      <c r="D30" s="348" t="s">
        <v>3059</v>
      </c>
      <c r="E30" s="338"/>
    </row>
    <row r="31" spans="1:5">
      <c r="A31" s="351"/>
      <c r="B31" s="352"/>
      <c r="C31" s="356" t="s">
        <v>3058</v>
      </c>
      <c r="D31" s="355" t="s">
        <v>3057</v>
      </c>
      <c r="E31" s="338"/>
    </row>
    <row r="32" spans="1:5">
      <c r="A32" s="351"/>
      <c r="B32" s="352"/>
      <c r="C32" s="350"/>
      <c r="D32" s="348"/>
      <c r="E32" s="338"/>
    </row>
    <row r="33" spans="1:5">
      <c r="A33" s="351"/>
      <c r="B33" s="350" t="s">
        <v>3056</v>
      </c>
      <c r="C33" s="349"/>
      <c r="D33" s="348" t="s">
        <v>3055</v>
      </c>
      <c r="E33" s="338"/>
    </row>
    <row r="34" spans="1:5">
      <c r="A34" s="351"/>
      <c r="B34" s="352"/>
      <c r="C34" s="356" t="s">
        <v>3054</v>
      </c>
      <c r="D34" s="355" t="s">
        <v>3053</v>
      </c>
      <c r="E34" s="338"/>
    </row>
    <row r="35" spans="1:5">
      <c r="A35" s="351"/>
      <c r="B35" s="352"/>
      <c r="C35" s="356" t="s">
        <v>3052</v>
      </c>
      <c r="D35" s="355" t="s">
        <v>3051</v>
      </c>
      <c r="E35" s="338"/>
    </row>
    <row r="36" spans="1:5">
      <c r="A36" s="351"/>
      <c r="B36" s="352"/>
      <c r="C36" s="356" t="s">
        <v>3050</v>
      </c>
      <c r="D36" s="355" t="s">
        <v>3049</v>
      </c>
      <c r="E36" s="338"/>
    </row>
    <row r="37" spans="1:5">
      <c r="A37" s="351"/>
      <c r="B37" s="352"/>
      <c r="C37" s="356" t="s">
        <v>3048</v>
      </c>
      <c r="D37" s="355" t="s">
        <v>3047</v>
      </c>
      <c r="E37" s="338"/>
    </row>
    <row r="38" spans="1:5">
      <c r="A38" s="351"/>
      <c r="B38" s="352"/>
      <c r="C38" s="356" t="s">
        <v>3046</v>
      </c>
      <c r="D38" s="355" t="s">
        <v>3045</v>
      </c>
      <c r="E38" s="338"/>
    </row>
    <row r="39" spans="1:5" ht="12.75" customHeight="1">
      <c r="A39" s="351"/>
      <c r="B39" s="352"/>
      <c r="C39" s="356" t="s">
        <v>3044</v>
      </c>
      <c r="D39" s="355" t="s">
        <v>3043</v>
      </c>
      <c r="E39" s="338"/>
    </row>
    <row r="40" spans="1:5" ht="12.75" customHeight="1">
      <c r="A40" s="351"/>
      <c r="B40" s="352"/>
      <c r="C40" s="356" t="s">
        <v>3042</v>
      </c>
      <c r="D40" s="355" t="s">
        <v>3041</v>
      </c>
      <c r="E40" s="338"/>
    </row>
    <row r="41" spans="1:5" ht="12.75" customHeight="1">
      <c r="A41" s="351"/>
      <c r="B41" s="352"/>
      <c r="C41" s="356" t="s">
        <v>3040</v>
      </c>
      <c r="D41" s="355" t="s">
        <v>3039</v>
      </c>
      <c r="E41" s="338"/>
    </row>
    <row r="42" spans="1:5" ht="12.75" customHeight="1">
      <c r="A42" s="364"/>
      <c r="B42" s="362"/>
      <c r="C42" s="356" t="s">
        <v>3038</v>
      </c>
      <c r="D42" s="359" t="s">
        <v>3037</v>
      </c>
      <c r="E42" s="338"/>
    </row>
    <row r="43" spans="1:5" ht="12.75" customHeight="1">
      <c r="A43" s="364"/>
      <c r="B43" s="362"/>
      <c r="C43" s="356" t="s">
        <v>3036</v>
      </c>
      <c r="D43" s="355" t="s">
        <v>3035</v>
      </c>
      <c r="E43" s="338"/>
    </row>
    <row r="44" spans="1:5" ht="12.75" customHeight="1">
      <c r="A44" s="364"/>
      <c r="B44" s="362"/>
      <c r="C44" s="356" t="s">
        <v>3034</v>
      </c>
      <c r="D44" s="355" t="s">
        <v>3033</v>
      </c>
      <c r="E44" s="338"/>
    </row>
    <row r="45" spans="1:5" ht="12.75" customHeight="1">
      <c r="A45" s="364"/>
      <c r="B45" s="362"/>
      <c r="C45" s="356" t="s">
        <v>3032</v>
      </c>
      <c r="D45" s="355" t="s">
        <v>3031</v>
      </c>
      <c r="E45" s="338"/>
    </row>
    <row r="46" spans="1:5">
      <c r="A46" s="351"/>
      <c r="B46" s="352"/>
      <c r="C46" s="350"/>
      <c r="D46" s="348"/>
      <c r="E46" s="338"/>
    </row>
    <row r="47" spans="1:5">
      <c r="A47" s="351"/>
      <c r="B47" s="350" t="s">
        <v>3030</v>
      </c>
      <c r="C47" s="349"/>
      <c r="D47" s="348" t="s">
        <v>3028</v>
      </c>
      <c r="E47" s="338"/>
    </row>
    <row r="48" spans="1:5">
      <c r="A48" s="351"/>
      <c r="B48" s="352"/>
      <c r="C48" s="356" t="s">
        <v>3029</v>
      </c>
      <c r="D48" s="355" t="s">
        <v>3028</v>
      </c>
      <c r="E48" s="338"/>
    </row>
    <row r="49" spans="1:5">
      <c r="A49" s="351"/>
      <c r="B49" s="352"/>
      <c r="C49" s="350"/>
      <c r="D49" s="348"/>
      <c r="E49" s="338"/>
    </row>
    <row r="50" spans="1:5">
      <c r="A50" s="357"/>
      <c r="B50" s="350" t="s">
        <v>3027</v>
      </c>
      <c r="C50" s="353"/>
      <c r="D50" s="348" t="s">
        <v>3026</v>
      </c>
      <c r="E50" s="338"/>
    </row>
    <row r="51" spans="1:5">
      <c r="A51" s="351"/>
      <c r="B51" s="352"/>
      <c r="C51" s="356" t="s">
        <v>3025</v>
      </c>
      <c r="D51" s="355" t="s">
        <v>3024</v>
      </c>
      <c r="E51" s="338"/>
    </row>
    <row r="52" spans="1:5">
      <c r="A52" s="351"/>
      <c r="B52" s="352"/>
      <c r="C52" s="356" t="s">
        <v>3023</v>
      </c>
      <c r="D52" s="355" t="s">
        <v>3022</v>
      </c>
      <c r="E52" s="338"/>
    </row>
    <row r="53" spans="1:5">
      <c r="A53" s="351"/>
      <c r="B53" s="352"/>
      <c r="C53" s="356" t="s">
        <v>3021</v>
      </c>
      <c r="D53" s="355" t="s">
        <v>3020</v>
      </c>
      <c r="E53" s="338"/>
    </row>
    <row r="54" spans="1:5">
      <c r="A54" s="351"/>
      <c r="B54" s="352"/>
      <c r="C54" s="356" t="s">
        <v>3019</v>
      </c>
      <c r="D54" s="359" t="s">
        <v>3018</v>
      </c>
      <c r="E54" s="338"/>
    </row>
    <row r="55" spans="1:5">
      <c r="A55" s="351"/>
      <c r="B55" s="352"/>
      <c r="C55" s="350"/>
      <c r="D55" s="348"/>
      <c r="E55" s="338"/>
    </row>
    <row r="56" spans="1:5">
      <c r="A56" s="351"/>
      <c r="B56" s="350" t="s">
        <v>3017</v>
      </c>
      <c r="C56" s="349"/>
      <c r="D56" s="348" t="s">
        <v>3016</v>
      </c>
      <c r="E56" s="338"/>
    </row>
    <row r="57" spans="1:5">
      <c r="A57" s="351"/>
      <c r="B57" s="352"/>
      <c r="C57" s="356" t="s">
        <v>3015</v>
      </c>
      <c r="D57" s="355" t="s">
        <v>3014</v>
      </c>
      <c r="E57" s="338"/>
    </row>
    <row r="58" spans="1:5">
      <c r="A58" s="351"/>
      <c r="B58" s="352"/>
      <c r="C58" s="350"/>
      <c r="D58" s="348"/>
      <c r="E58" s="338"/>
    </row>
    <row r="59" spans="1:5">
      <c r="A59" s="354" t="s">
        <v>3013</v>
      </c>
      <c r="B59" s="352"/>
      <c r="C59" s="349"/>
      <c r="D59" s="348" t="s">
        <v>3012</v>
      </c>
      <c r="E59" s="338"/>
    </row>
    <row r="60" spans="1:5">
      <c r="A60" s="351"/>
      <c r="B60" s="352"/>
      <c r="C60" s="350"/>
      <c r="D60" s="348"/>
      <c r="E60" s="338"/>
    </row>
    <row r="61" spans="1:5">
      <c r="A61" s="351"/>
      <c r="B61" s="350" t="s">
        <v>3011</v>
      </c>
      <c r="C61" s="349"/>
      <c r="D61" s="348" t="s">
        <v>3009</v>
      </c>
      <c r="E61" s="338"/>
    </row>
    <row r="62" spans="1:5">
      <c r="A62" s="351"/>
      <c r="B62" s="352"/>
      <c r="C62" s="356" t="s">
        <v>3010</v>
      </c>
      <c r="D62" s="355" t="s">
        <v>3009</v>
      </c>
      <c r="E62" s="338"/>
    </row>
    <row r="63" spans="1:5">
      <c r="A63" s="351"/>
      <c r="B63" s="352"/>
      <c r="C63" s="350"/>
      <c r="D63" s="348"/>
      <c r="E63" s="338"/>
    </row>
    <row r="64" spans="1:5">
      <c r="A64" s="351"/>
      <c r="B64" s="350" t="s">
        <v>3008</v>
      </c>
      <c r="C64" s="349"/>
      <c r="D64" s="348" t="s">
        <v>3006</v>
      </c>
      <c r="E64" s="338"/>
    </row>
    <row r="65" spans="1:5">
      <c r="A65" s="351"/>
      <c r="B65" s="352"/>
      <c r="C65" s="356" t="s">
        <v>3007</v>
      </c>
      <c r="D65" s="355" t="s">
        <v>3006</v>
      </c>
      <c r="E65" s="338"/>
    </row>
    <row r="66" spans="1:5">
      <c r="A66" s="351"/>
      <c r="B66" s="352"/>
      <c r="C66" s="350"/>
      <c r="D66" s="348"/>
      <c r="E66" s="338"/>
    </row>
    <row r="67" spans="1:5">
      <c r="A67" s="351"/>
      <c r="B67" s="350" t="s">
        <v>3005</v>
      </c>
      <c r="C67" s="349"/>
      <c r="D67" s="348" t="s">
        <v>3004</v>
      </c>
      <c r="E67" s="338"/>
    </row>
    <row r="68" spans="1:5">
      <c r="A68" s="351"/>
      <c r="B68" s="352"/>
      <c r="C68" s="356" t="s">
        <v>3003</v>
      </c>
      <c r="D68" s="355" t="s">
        <v>3002</v>
      </c>
      <c r="E68" s="338"/>
    </row>
    <row r="69" spans="1:5">
      <c r="A69" s="351"/>
      <c r="B69" s="352"/>
      <c r="C69" s="350"/>
      <c r="D69" s="348"/>
      <c r="E69" s="338"/>
    </row>
    <row r="70" spans="1:5">
      <c r="A70" s="351"/>
      <c r="B70" s="350" t="s">
        <v>3001</v>
      </c>
      <c r="C70" s="349"/>
      <c r="D70" s="348" t="s">
        <v>3000</v>
      </c>
      <c r="E70" s="338"/>
    </row>
    <row r="71" spans="1:5">
      <c r="A71" s="351"/>
      <c r="B71" s="352"/>
      <c r="C71" s="356" t="s">
        <v>2999</v>
      </c>
      <c r="D71" s="355" t="s">
        <v>2998</v>
      </c>
      <c r="E71" s="338"/>
    </row>
    <row r="72" spans="1:5">
      <c r="A72" s="351"/>
      <c r="B72" s="352"/>
      <c r="C72" s="350"/>
      <c r="D72" s="348"/>
      <c r="E72" s="338"/>
    </row>
    <row r="73" spans="1:5">
      <c r="A73" s="354" t="s">
        <v>2997</v>
      </c>
      <c r="B73" s="352"/>
      <c r="C73" s="349"/>
      <c r="D73" s="348" t="s">
        <v>2996</v>
      </c>
      <c r="E73" s="338"/>
    </row>
    <row r="74" spans="1:5">
      <c r="A74" s="351"/>
      <c r="B74" s="352"/>
      <c r="C74" s="350"/>
      <c r="D74" s="348"/>
      <c r="E74" s="338"/>
    </row>
    <row r="75" spans="1:5">
      <c r="A75" s="351"/>
      <c r="B75" s="350" t="s">
        <v>2995</v>
      </c>
      <c r="C75" s="349"/>
      <c r="D75" s="348" t="s">
        <v>2994</v>
      </c>
      <c r="E75" s="338"/>
    </row>
    <row r="76" spans="1:5">
      <c r="A76" s="351"/>
      <c r="B76" s="352"/>
      <c r="C76" s="356" t="s">
        <v>2993</v>
      </c>
      <c r="D76" s="355" t="s">
        <v>2992</v>
      </c>
      <c r="E76" s="338"/>
    </row>
    <row r="77" spans="1:5">
      <c r="A77" s="351"/>
      <c r="B77" s="352"/>
      <c r="C77" s="356" t="s">
        <v>2991</v>
      </c>
      <c r="D77" s="355" t="s">
        <v>2990</v>
      </c>
      <c r="E77" s="338"/>
    </row>
    <row r="78" spans="1:5">
      <c r="A78" s="351"/>
      <c r="B78" s="352"/>
      <c r="C78" s="350"/>
      <c r="D78" s="348"/>
      <c r="E78" s="338"/>
    </row>
    <row r="79" spans="1:5">
      <c r="A79" s="351"/>
      <c r="B79" s="350" t="s">
        <v>2989</v>
      </c>
      <c r="C79" s="349"/>
      <c r="D79" s="348" t="s">
        <v>2988</v>
      </c>
      <c r="E79" s="338"/>
    </row>
    <row r="80" spans="1:5">
      <c r="A80" s="351"/>
      <c r="B80" s="352"/>
      <c r="C80" s="356" t="s">
        <v>2987</v>
      </c>
      <c r="D80" s="359" t="s">
        <v>2986</v>
      </c>
      <c r="E80" s="338"/>
    </row>
    <row r="81" spans="1:5">
      <c r="A81" s="351"/>
      <c r="B81" s="352"/>
      <c r="C81" s="356" t="s">
        <v>2985</v>
      </c>
      <c r="D81" s="355" t="s">
        <v>2984</v>
      </c>
      <c r="E81" s="338"/>
    </row>
    <row r="82" spans="1:5">
      <c r="A82" s="351"/>
      <c r="B82" s="352"/>
      <c r="C82" s="356"/>
      <c r="D82" s="355"/>
      <c r="E82" s="338"/>
    </row>
    <row r="83" spans="1:5">
      <c r="A83" s="351"/>
      <c r="B83" s="352"/>
      <c r="C83" s="350"/>
      <c r="D83" s="348"/>
      <c r="E83" s="338"/>
    </row>
    <row r="84" spans="1:5" s="371" customFormat="1">
      <c r="A84" s="378"/>
      <c r="B84" s="377"/>
      <c r="C84" s="380"/>
      <c r="D84" s="379" t="s">
        <v>343</v>
      </c>
      <c r="E84" s="372"/>
    </row>
    <row r="85" spans="1:5" s="371" customFormat="1" ht="12.75" customHeight="1">
      <c r="A85" s="378"/>
      <c r="B85" s="377"/>
      <c r="C85" s="380"/>
      <c r="D85" s="379"/>
      <c r="E85" s="372"/>
    </row>
    <row r="86" spans="1:5" s="371" customFormat="1" ht="12.75" customHeight="1">
      <c r="A86" s="398" t="s">
        <v>2983</v>
      </c>
      <c r="B86" s="377"/>
      <c r="C86" s="377"/>
      <c r="D86" s="379" t="s">
        <v>2982</v>
      </c>
      <c r="E86" s="372"/>
    </row>
    <row r="87" spans="1:5" s="371" customFormat="1" ht="12.75" customHeight="1">
      <c r="A87" s="378"/>
      <c r="B87" s="377"/>
      <c r="C87" s="380"/>
      <c r="D87" s="379"/>
      <c r="E87" s="372"/>
    </row>
    <row r="88" spans="1:5" s="371" customFormat="1" ht="12.75" customHeight="1">
      <c r="A88" s="378"/>
      <c r="B88" s="380" t="s">
        <v>2981</v>
      </c>
      <c r="C88" s="377"/>
      <c r="D88" s="379" t="s">
        <v>2980</v>
      </c>
      <c r="E88" s="372"/>
    </row>
    <row r="89" spans="1:5" s="371" customFormat="1" ht="12.75" customHeight="1">
      <c r="A89" s="378"/>
      <c r="B89" s="377"/>
      <c r="C89" s="374" t="s">
        <v>2979</v>
      </c>
      <c r="D89" s="373" t="s">
        <v>2978</v>
      </c>
      <c r="E89" s="372"/>
    </row>
    <row r="90" spans="1:5" s="371" customFormat="1" ht="12.75" customHeight="1">
      <c r="A90" s="378"/>
      <c r="B90" s="377"/>
      <c r="C90" s="374" t="s">
        <v>2977</v>
      </c>
      <c r="D90" s="373" t="s">
        <v>2976</v>
      </c>
      <c r="E90" s="372"/>
    </row>
    <row r="91" spans="1:5" s="371" customFormat="1" ht="12.75" customHeight="1">
      <c r="A91" s="376"/>
      <c r="B91" s="375"/>
      <c r="C91" s="374" t="s">
        <v>2975</v>
      </c>
      <c r="D91" s="373" t="s">
        <v>2974</v>
      </c>
      <c r="E91" s="372"/>
    </row>
    <row r="92" spans="1:5" s="371" customFormat="1" ht="12.75" customHeight="1">
      <c r="A92" s="376"/>
      <c r="B92" s="375"/>
      <c r="C92" s="401"/>
      <c r="D92" s="400"/>
      <c r="E92" s="372"/>
    </row>
    <row r="93" spans="1:5" s="371" customFormat="1" ht="12.75" customHeight="1">
      <c r="A93" s="378"/>
      <c r="B93" s="380" t="s">
        <v>2973</v>
      </c>
      <c r="C93" s="377"/>
      <c r="D93" s="379" t="s">
        <v>2972</v>
      </c>
      <c r="E93" s="372"/>
    </row>
    <row r="94" spans="1:5" s="371" customFormat="1" ht="12.75" customHeight="1">
      <c r="A94" s="378"/>
      <c r="B94" s="377"/>
      <c r="C94" s="374" t="s">
        <v>2971</v>
      </c>
      <c r="D94" s="373" t="s">
        <v>2970</v>
      </c>
      <c r="E94" s="372"/>
    </row>
    <row r="95" spans="1:5" s="371" customFormat="1" ht="12.75" customHeight="1">
      <c r="A95" s="376"/>
      <c r="B95" s="375"/>
      <c r="C95" s="374" t="s">
        <v>2969</v>
      </c>
      <c r="D95" s="373" t="s">
        <v>2968</v>
      </c>
      <c r="E95" s="372"/>
    </row>
    <row r="96" spans="1:5" s="371" customFormat="1" ht="12.75" customHeight="1">
      <c r="A96" s="376"/>
      <c r="B96" s="375"/>
      <c r="C96" s="374" t="s">
        <v>2967</v>
      </c>
      <c r="D96" s="373" t="s">
        <v>2966</v>
      </c>
      <c r="E96" s="372"/>
    </row>
    <row r="97" spans="1:5" s="371" customFormat="1" ht="12.75" customHeight="1">
      <c r="A97" s="376"/>
      <c r="B97" s="375"/>
      <c r="C97" s="374" t="s">
        <v>2965</v>
      </c>
      <c r="D97" s="373" t="s">
        <v>2964</v>
      </c>
      <c r="E97" s="372"/>
    </row>
    <row r="98" spans="1:5" s="371" customFormat="1" ht="12.75" customHeight="1">
      <c r="A98" s="376"/>
      <c r="B98" s="375"/>
      <c r="C98" s="374" t="s">
        <v>2963</v>
      </c>
      <c r="D98" s="373" t="s">
        <v>2962</v>
      </c>
      <c r="E98" s="372"/>
    </row>
    <row r="99" spans="1:5" s="371" customFormat="1" ht="12.75" customHeight="1">
      <c r="A99" s="378"/>
      <c r="B99" s="377"/>
      <c r="C99" s="380"/>
      <c r="D99" s="379"/>
      <c r="E99" s="372"/>
    </row>
    <row r="100" spans="1:5" s="371" customFormat="1">
      <c r="A100" s="398" t="s">
        <v>2961</v>
      </c>
      <c r="B100" s="377"/>
      <c r="C100" s="377"/>
      <c r="D100" s="379" t="s">
        <v>2960</v>
      </c>
      <c r="E100" s="372"/>
    </row>
    <row r="101" spans="1:5" s="371" customFormat="1">
      <c r="A101" s="378"/>
      <c r="B101" s="377"/>
      <c r="C101" s="380"/>
      <c r="D101" s="379"/>
      <c r="E101" s="372"/>
    </row>
    <row r="102" spans="1:5" s="371" customFormat="1">
      <c r="A102" s="378"/>
      <c r="B102" s="380" t="s">
        <v>2959</v>
      </c>
      <c r="C102" s="377"/>
      <c r="D102" s="379" t="s">
        <v>2957</v>
      </c>
      <c r="E102" s="372"/>
    </row>
    <row r="103" spans="1:5" s="371" customFormat="1">
      <c r="A103" s="378"/>
      <c r="B103" s="377"/>
      <c r="C103" s="374" t="s">
        <v>2958</v>
      </c>
      <c r="D103" s="373" t="s">
        <v>2957</v>
      </c>
      <c r="E103" s="372"/>
    </row>
    <row r="104" spans="1:5" s="371" customFormat="1">
      <c r="A104" s="378"/>
      <c r="B104" s="377"/>
      <c r="C104" s="380"/>
      <c r="D104" s="379"/>
      <c r="E104" s="372"/>
    </row>
    <row r="105" spans="1:5" s="371" customFormat="1">
      <c r="A105" s="378"/>
      <c r="B105" s="380" t="s">
        <v>2956</v>
      </c>
      <c r="C105" s="377"/>
      <c r="D105" s="379" t="s">
        <v>2954</v>
      </c>
      <c r="E105" s="372"/>
    </row>
    <row r="106" spans="1:5" s="371" customFormat="1">
      <c r="A106" s="378"/>
      <c r="B106" s="377"/>
      <c r="C106" s="374" t="s">
        <v>2955</v>
      </c>
      <c r="D106" s="373" t="s">
        <v>2954</v>
      </c>
      <c r="E106" s="372"/>
    </row>
    <row r="107" spans="1:5" s="371" customFormat="1">
      <c r="A107" s="378"/>
      <c r="B107" s="377"/>
      <c r="C107" s="380"/>
      <c r="D107" s="379"/>
      <c r="E107" s="372"/>
    </row>
    <row r="108" spans="1:5" s="371" customFormat="1" ht="12.75" customHeight="1">
      <c r="A108" s="398" t="s">
        <v>2953</v>
      </c>
      <c r="B108" s="377"/>
      <c r="C108" s="377"/>
      <c r="D108" s="379" t="s">
        <v>2952</v>
      </c>
      <c r="E108" s="372"/>
    </row>
    <row r="109" spans="1:5" s="371" customFormat="1" ht="12.75" customHeight="1">
      <c r="A109" s="378"/>
      <c r="B109" s="377"/>
      <c r="C109" s="380"/>
      <c r="D109" s="379"/>
      <c r="E109" s="372"/>
    </row>
    <row r="110" spans="1:5" s="371" customFormat="1" ht="12.75" customHeight="1">
      <c r="A110" s="378"/>
      <c r="B110" s="380" t="s">
        <v>2951</v>
      </c>
      <c r="C110" s="377"/>
      <c r="D110" s="379" t="s">
        <v>2950</v>
      </c>
      <c r="E110" s="372"/>
    </row>
    <row r="111" spans="1:5" s="371" customFormat="1" ht="12.75" customHeight="1">
      <c r="A111" s="378"/>
      <c r="B111" s="377"/>
      <c r="C111" s="374" t="s">
        <v>2949</v>
      </c>
      <c r="D111" s="373" t="s">
        <v>2948</v>
      </c>
      <c r="E111" s="372"/>
    </row>
    <row r="112" spans="1:5" s="371" customFormat="1" ht="12.75" customHeight="1">
      <c r="A112" s="376"/>
      <c r="B112" s="375"/>
      <c r="C112" s="374" t="s">
        <v>2947</v>
      </c>
      <c r="D112" s="373" t="s">
        <v>2946</v>
      </c>
      <c r="E112" s="372"/>
    </row>
    <row r="113" spans="1:5" s="371" customFormat="1" ht="12.75" customHeight="1">
      <c r="A113" s="376"/>
      <c r="B113" s="375"/>
      <c r="C113" s="374" t="s">
        <v>2945</v>
      </c>
      <c r="D113" s="373" t="s">
        <v>2944</v>
      </c>
      <c r="E113" s="372"/>
    </row>
    <row r="114" spans="1:5" s="371" customFormat="1" ht="12.75" customHeight="1">
      <c r="A114" s="378"/>
      <c r="B114" s="377"/>
      <c r="C114" s="380"/>
      <c r="D114" s="379"/>
      <c r="E114" s="372"/>
    </row>
    <row r="115" spans="1:5" s="371" customFormat="1" ht="12.75" customHeight="1">
      <c r="A115" s="378"/>
      <c r="B115" s="380" t="s">
        <v>2943</v>
      </c>
      <c r="C115" s="377"/>
      <c r="D115" s="379" t="s">
        <v>2942</v>
      </c>
      <c r="E115" s="372"/>
    </row>
    <row r="116" spans="1:5" s="371" customFormat="1" ht="12.75" customHeight="1">
      <c r="A116" s="378"/>
      <c r="B116" s="377"/>
      <c r="C116" s="374" t="s">
        <v>2941</v>
      </c>
      <c r="D116" s="373" t="s">
        <v>2940</v>
      </c>
      <c r="E116" s="372"/>
    </row>
    <row r="117" spans="1:5" s="371" customFormat="1" ht="12.75" customHeight="1">
      <c r="A117" s="376"/>
      <c r="B117" s="375"/>
      <c r="C117" s="374" t="s">
        <v>2939</v>
      </c>
      <c r="D117" s="373" t="s">
        <v>2938</v>
      </c>
      <c r="E117" s="372"/>
    </row>
    <row r="118" spans="1:5" s="371" customFormat="1" ht="12.75" customHeight="1">
      <c r="A118" s="376"/>
      <c r="B118" s="375"/>
      <c r="C118" s="374" t="s">
        <v>2937</v>
      </c>
      <c r="D118" s="373" t="s">
        <v>2936</v>
      </c>
      <c r="E118" s="372"/>
    </row>
    <row r="119" spans="1:5" s="371" customFormat="1" ht="12.75" customHeight="1">
      <c r="A119" s="378"/>
      <c r="B119" s="377"/>
      <c r="C119" s="374" t="s">
        <v>2935</v>
      </c>
      <c r="D119" s="373" t="s">
        <v>2934</v>
      </c>
      <c r="E119" s="372"/>
    </row>
    <row r="120" spans="1:5" s="371" customFormat="1" ht="12.75" customHeight="1">
      <c r="A120" s="376"/>
      <c r="B120" s="375"/>
      <c r="C120" s="374" t="s">
        <v>2933</v>
      </c>
      <c r="D120" s="373" t="s">
        <v>2932</v>
      </c>
      <c r="E120" s="372"/>
    </row>
    <row r="121" spans="1:5" s="371" customFormat="1" ht="12.75" customHeight="1">
      <c r="A121" s="376"/>
      <c r="B121" s="375"/>
      <c r="C121" s="374" t="s">
        <v>2931</v>
      </c>
      <c r="D121" s="373" t="s">
        <v>2930</v>
      </c>
      <c r="E121" s="372"/>
    </row>
    <row r="122" spans="1:5" s="371" customFormat="1" ht="12.75" customHeight="1">
      <c r="A122" s="378"/>
      <c r="B122" s="377"/>
      <c r="C122" s="380"/>
      <c r="D122" s="379"/>
      <c r="E122" s="372"/>
    </row>
    <row r="123" spans="1:5" s="371" customFormat="1">
      <c r="A123" s="398" t="s">
        <v>2929</v>
      </c>
      <c r="B123" s="377"/>
      <c r="C123" s="377"/>
      <c r="D123" s="379" t="s">
        <v>2928</v>
      </c>
      <c r="E123" s="372"/>
    </row>
    <row r="124" spans="1:5" s="371" customFormat="1">
      <c r="A124" s="378"/>
      <c r="B124" s="377"/>
      <c r="C124" s="380"/>
      <c r="D124" s="379"/>
      <c r="E124" s="372"/>
    </row>
    <row r="125" spans="1:5" s="371" customFormat="1">
      <c r="A125" s="378"/>
      <c r="B125" s="380" t="s">
        <v>2927</v>
      </c>
      <c r="C125" s="377"/>
      <c r="D125" s="379" t="s">
        <v>2926</v>
      </c>
      <c r="E125" s="372"/>
    </row>
    <row r="126" spans="1:5" s="371" customFormat="1" ht="25.5" customHeight="1">
      <c r="A126" s="378"/>
      <c r="B126" s="377"/>
      <c r="C126" s="356" t="s">
        <v>2925</v>
      </c>
      <c r="D126" s="373" t="s">
        <v>2924</v>
      </c>
      <c r="E126" s="372"/>
    </row>
    <row r="127" spans="1:5" s="371" customFormat="1">
      <c r="A127" s="378"/>
      <c r="B127" s="377"/>
      <c r="C127" s="374" t="s">
        <v>2923</v>
      </c>
      <c r="D127" s="373" t="s">
        <v>2922</v>
      </c>
      <c r="E127" s="372"/>
    </row>
    <row r="128" spans="1:5" s="371" customFormat="1">
      <c r="A128" s="378"/>
      <c r="B128" s="377"/>
      <c r="C128" s="380"/>
      <c r="D128" s="379"/>
      <c r="E128" s="372"/>
    </row>
    <row r="129" spans="1:5" s="371" customFormat="1">
      <c r="A129" s="378"/>
      <c r="B129" s="380" t="s">
        <v>2921</v>
      </c>
      <c r="C129" s="377"/>
      <c r="D129" s="379" t="s">
        <v>2920</v>
      </c>
      <c r="E129" s="372"/>
    </row>
    <row r="130" spans="1:5" s="371" customFormat="1">
      <c r="A130" s="378"/>
      <c r="B130" s="377"/>
      <c r="C130" s="374" t="s">
        <v>2919</v>
      </c>
      <c r="D130" s="373" t="s">
        <v>2918</v>
      </c>
      <c r="E130" s="372"/>
    </row>
    <row r="131" spans="1:5" s="371" customFormat="1">
      <c r="A131" s="378"/>
      <c r="B131" s="377"/>
      <c r="C131" s="374" t="s">
        <v>2917</v>
      </c>
      <c r="D131" s="373" t="s">
        <v>2916</v>
      </c>
      <c r="E131" s="372"/>
    </row>
    <row r="132" spans="1:5" s="371" customFormat="1">
      <c r="A132" s="378"/>
      <c r="B132" s="377"/>
      <c r="C132" s="374" t="s">
        <v>2915</v>
      </c>
      <c r="D132" s="373" t="s">
        <v>2914</v>
      </c>
      <c r="E132" s="372"/>
    </row>
    <row r="133" spans="1:5" s="371" customFormat="1">
      <c r="A133" s="378"/>
      <c r="B133" s="377"/>
      <c r="C133" s="374" t="s">
        <v>2913</v>
      </c>
      <c r="D133" s="399" t="s">
        <v>2912</v>
      </c>
      <c r="E133" s="372"/>
    </row>
    <row r="134" spans="1:5" s="371" customFormat="1">
      <c r="A134" s="378"/>
      <c r="B134" s="377"/>
      <c r="C134" s="380"/>
      <c r="D134" s="379"/>
      <c r="E134" s="372"/>
    </row>
    <row r="135" spans="1:5" s="371" customFormat="1" ht="15">
      <c r="A135" s="398" t="s">
        <v>2911</v>
      </c>
      <c r="B135" s="375"/>
      <c r="C135" s="377"/>
      <c r="D135" s="379" t="s">
        <v>2910</v>
      </c>
      <c r="E135" s="372"/>
    </row>
    <row r="136" spans="1:5" s="371" customFormat="1">
      <c r="A136" s="378"/>
      <c r="B136" s="377"/>
      <c r="C136" s="380"/>
      <c r="D136" s="379"/>
      <c r="E136" s="372"/>
    </row>
    <row r="137" spans="1:5" s="371" customFormat="1">
      <c r="A137" s="378"/>
      <c r="B137" s="380" t="s">
        <v>2909</v>
      </c>
      <c r="C137" s="377"/>
      <c r="D137" s="379" t="s">
        <v>2908</v>
      </c>
      <c r="E137" s="372"/>
    </row>
    <row r="138" spans="1:5" s="371" customFormat="1">
      <c r="A138" s="378"/>
      <c r="B138" s="377"/>
      <c r="C138" s="374" t="s">
        <v>2907</v>
      </c>
      <c r="D138" s="373" t="s">
        <v>2906</v>
      </c>
      <c r="E138" s="372"/>
    </row>
    <row r="139" spans="1:5" s="371" customFormat="1">
      <c r="A139" s="378"/>
      <c r="B139" s="377"/>
      <c r="C139" s="380"/>
      <c r="D139" s="379"/>
      <c r="E139" s="372"/>
    </row>
    <row r="140" spans="1:5" s="371" customFormat="1">
      <c r="A140" s="378"/>
      <c r="B140" s="380" t="s">
        <v>2905</v>
      </c>
      <c r="C140" s="377"/>
      <c r="D140" s="379" t="s">
        <v>2903</v>
      </c>
      <c r="E140" s="372"/>
    </row>
    <row r="141" spans="1:5" s="371" customFormat="1">
      <c r="A141" s="378"/>
      <c r="B141" s="377"/>
      <c r="C141" s="374" t="s">
        <v>2904</v>
      </c>
      <c r="D141" s="373" t="s">
        <v>2903</v>
      </c>
      <c r="E141" s="372"/>
    </row>
    <row r="142" spans="1:5" s="371" customFormat="1">
      <c r="A142" s="378"/>
      <c r="B142" s="377"/>
      <c r="C142" s="380"/>
      <c r="D142" s="379"/>
      <c r="E142" s="372"/>
    </row>
    <row r="143" spans="1:5">
      <c r="A143" s="351"/>
      <c r="B143" s="352"/>
      <c r="C143" s="350"/>
      <c r="D143" s="348"/>
      <c r="E143" s="338"/>
    </row>
    <row r="144" spans="1:5">
      <c r="A144" s="351"/>
      <c r="B144" s="352"/>
      <c r="C144" s="350"/>
      <c r="D144" s="348" t="s">
        <v>342</v>
      </c>
      <c r="E144" s="338"/>
    </row>
    <row r="145" spans="1:5">
      <c r="A145" s="351"/>
      <c r="B145" s="352"/>
      <c r="C145" s="356"/>
      <c r="D145" s="355"/>
      <c r="E145" s="338"/>
    </row>
    <row r="146" spans="1:5">
      <c r="A146" s="354">
        <v>10</v>
      </c>
      <c r="B146" s="352"/>
      <c r="C146" s="349"/>
      <c r="D146" s="348" t="s">
        <v>2902</v>
      </c>
      <c r="E146" s="338"/>
    </row>
    <row r="147" spans="1:5">
      <c r="A147" s="351"/>
      <c r="B147" s="352"/>
      <c r="C147" s="350"/>
      <c r="D147" s="348"/>
      <c r="E147" s="338"/>
    </row>
    <row r="148" spans="1:5">
      <c r="A148" s="351"/>
      <c r="B148" s="350" t="s">
        <v>2901</v>
      </c>
      <c r="C148" s="349"/>
      <c r="D148" s="348" t="s">
        <v>2900</v>
      </c>
      <c r="E148" s="338"/>
    </row>
    <row r="149" spans="1:5">
      <c r="A149" s="351"/>
      <c r="B149" s="352"/>
      <c r="C149" s="356" t="s">
        <v>2899</v>
      </c>
      <c r="D149" s="355" t="s">
        <v>2898</v>
      </c>
      <c r="E149" s="338"/>
    </row>
    <row r="150" spans="1:5">
      <c r="A150" s="351"/>
      <c r="B150" s="352"/>
      <c r="C150" s="356" t="s">
        <v>2897</v>
      </c>
      <c r="D150" s="355" t="s">
        <v>2896</v>
      </c>
      <c r="E150" s="338"/>
    </row>
    <row r="151" spans="1:5">
      <c r="A151" s="351"/>
      <c r="B151" s="352"/>
      <c r="C151" s="356" t="s">
        <v>2895</v>
      </c>
      <c r="D151" s="355" t="s">
        <v>2894</v>
      </c>
      <c r="E151" s="338"/>
    </row>
    <row r="152" spans="1:5">
      <c r="A152" s="351"/>
      <c r="B152" s="352"/>
      <c r="C152" s="350"/>
      <c r="D152" s="348"/>
      <c r="E152" s="338"/>
    </row>
    <row r="153" spans="1:5">
      <c r="A153" s="351"/>
      <c r="B153" s="350" t="s">
        <v>2893</v>
      </c>
      <c r="C153" s="349"/>
      <c r="D153" s="348" t="s">
        <v>2891</v>
      </c>
      <c r="E153" s="338"/>
    </row>
    <row r="154" spans="1:5">
      <c r="A154" s="351"/>
      <c r="B154" s="352"/>
      <c r="C154" s="356" t="s">
        <v>2892</v>
      </c>
      <c r="D154" s="355" t="s">
        <v>2891</v>
      </c>
      <c r="E154" s="338"/>
    </row>
    <row r="155" spans="1:5">
      <c r="A155" s="351"/>
      <c r="B155" s="352"/>
      <c r="C155" s="350"/>
      <c r="D155" s="348"/>
      <c r="E155" s="338"/>
    </row>
    <row r="156" spans="1:5">
      <c r="A156" s="351"/>
      <c r="B156" s="350" t="s">
        <v>2890</v>
      </c>
      <c r="C156" s="349"/>
      <c r="D156" s="348" t="s">
        <v>2889</v>
      </c>
      <c r="E156" s="338"/>
    </row>
    <row r="157" spans="1:5">
      <c r="A157" s="351"/>
      <c r="B157" s="352"/>
      <c r="C157" s="356" t="s">
        <v>2888</v>
      </c>
      <c r="D157" s="355" t="s">
        <v>2887</v>
      </c>
      <c r="E157" s="338"/>
    </row>
    <row r="158" spans="1:5">
      <c r="A158" s="351"/>
      <c r="B158" s="352"/>
      <c r="C158" s="356" t="s">
        <v>2886</v>
      </c>
      <c r="D158" s="355" t="s">
        <v>2885</v>
      </c>
      <c r="E158" s="338"/>
    </row>
    <row r="159" spans="1:5">
      <c r="A159" s="351"/>
      <c r="B159" s="352"/>
      <c r="C159" s="356" t="s">
        <v>2884</v>
      </c>
      <c r="D159" s="355" t="s">
        <v>2883</v>
      </c>
      <c r="E159" s="338"/>
    </row>
    <row r="160" spans="1:5">
      <c r="A160" s="351"/>
      <c r="B160" s="352"/>
      <c r="C160" s="350"/>
      <c r="D160" s="348"/>
      <c r="E160" s="338"/>
    </row>
    <row r="161" spans="1:5">
      <c r="A161" s="351"/>
      <c r="B161" s="350" t="s">
        <v>2882</v>
      </c>
      <c r="C161" s="349"/>
      <c r="D161" s="348" t="s">
        <v>2881</v>
      </c>
      <c r="E161" s="338"/>
    </row>
    <row r="162" spans="1:5">
      <c r="A162" s="351"/>
      <c r="B162" s="352"/>
      <c r="C162" s="356" t="s">
        <v>2880</v>
      </c>
      <c r="D162" s="355" t="s">
        <v>2879</v>
      </c>
      <c r="E162" s="338"/>
    </row>
    <row r="163" spans="1:5">
      <c r="A163" s="351"/>
      <c r="B163" s="352"/>
      <c r="C163" s="356" t="s">
        <v>2878</v>
      </c>
      <c r="D163" s="355" t="s">
        <v>2877</v>
      </c>
      <c r="E163" s="338"/>
    </row>
    <row r="164" spans="1:5">
      <c r="A164" s="351"/>
      <c r="B164" s="352"/>
      <c r="C164" s="350"/>
      <c r="D164" s="348"/>
      <c r="E164" s="338"/>
    </row>
    <row r="165" spans="1:5">
      <c r="A165" s="351"/>
      <c r="B165" s="350" t="s">
        <v>2876</v>
      </c>
      <c r="C165" s="349"/>
      <c r="D165" s="348" t="s">
        <v>2875</v>
      </c>
      <c r="E165" s="338"/>
    </row>
    <row r="166" spans="1:5">
      <c r="A166" s="351"/>
      <c r="B166" s="352"/>
      <c r="C166" s="356" t="s">
        <v>2874</v>
      </c>
      <c r="D166" s="355" t="s">
        <v>2873</v>
      </c>
      <c r="E166" s="338"/>
    </row>
    <row r="167" spans="1:5">
      <c r="A167" s="351"/>
      <c r="B167" s="352"/>
      <c r="C167" s="356" t="s">
        <v>2872</v>
      </c>
      <c r="D167" s="355" t="s">
        <v>2871</v>
      </c>
      <c r="E167" s="338"/>
    </row>
    <row r="168" spans="1:5">
      <c r="A168" s="351"/>
      <c r="B168" s="352"/>
      <c r="C168" s="350"/>
      <c r="D168" s="348"/>
      <c r="E168" s="338"/>
    </row>
    <row r="169" spans="1:5">
      <c r="A169" s="351"/>
      <c r="B169" s="350" t="s">
        <v>2870</v>
      </c>
      <c r="C169" s="349"/>
      <c r="D169" s="348" t="s">
        <v>2869</v>
      </c>
      <c r="E169" s="338"/>
    </row>
    <row r="170" spans="1:5">
      <c r="A170" s="351"/>
      <c r="B170" s="352"/>
      <c r="C170" s="356" t="s">
        <v>2868</v>
      </c>
      <c r="D170" s="355" t="s">
        <v>2867</v>
      </c>
      <c r="E170" s="338"/>
    </row>
    <row r="171" spans="1:5">
      <c r="A171" s="351"/>
      <c r="B171" s="352"/>
      <c r="C171" s="356" t="s">
        <v>2866</v>
      </c>
      <c r="D171" s="355" t="s">
        <v>2865</v>
      </c>
      <c r="E171" s="338"/>
    </row>
    <row r="172" spans="1:5">
      <c r="A172" s="351"/>
      <c r="B172" s="352"/>
      <c r="C172" s="350"/>
      <c r="D172" s="348"/>
      <c r="E172" s="338"/>
    </row>
    <row r="173" spans="1:5">
      <c r="A173" s="351"/>
      <c r="B173" s="350" t="s">
        <v>2864</v>
      </c>
      <c r="C173" s="349"/>
      <c r="D173" s="348" t="s">
        <v>2863</v>
      </c>
      <c r="E173" s="338"/>
    </row>
    <row r="174" spans="1:5">
      <c r="A174" s="351"/>
      <c r="B174" s="352"/>
      <c r="C174" s="356" t="s">
        <v>2862</v>
      </c>
      <c r="D174" s="355" t="s">
        <v>2861</v>
      </c>
      <c r="E174" s="338"/>
    </row>
    <row r="175" spans="1:5">
      <c r="A175" s="351"/>
      <c r="B175" s="352"/>
      <c r="C175" s="356" t="s">
        <v>2860</v>
      </c>
      <c r="D175" s="355" t="s">
        <v>2859</v>
      </c>
      <c r="E175" s="338"/>
    </row>
    <row r="176" spans="1:5">
      <c r="A176" s="351"/>
      <c r="B176" s="352"/>
      <c r="C176" s="356" t="s">
        <v>2858</v>
      </c>
      <c r="D176" s="359" t="s">
        <v>2857</v>
      </c>
      <c r="E176" s="338"/>
    </row>
    <row r="177" spans="1:5">
      <c r="A177" s="351"/>
      <c r="B177" s="352"/>
      <c r="C177" s="349"/>
      <c r="D177" s="355"/>
      <c r="E177" s="338"/>
    </row>
    <row r="178" spans="1:5">
      <c r="A178" s="351"/>
      <c r="B178" s="350" t="s">
        <v>2856</v>
      </c>
      <c r="C178" s="349"/>
      <c r="D178" s="348" t="s">
        <v>2855</v>
      </c>
      <c r="E178" s="338"/>
    </row>
    <row r="179" spans="1:5">
      <c r="A179" s="351"/>
      <c r="B179" s="352"/>
      <c r="C179" s="356" t="s">
        <v>2854</v>
      </c>
      <c r="D179" s="355" t="s">
        <v>2853</v>
      </c>
      <c r="E179" s="338"/>
    </row>
    <row r="180" spans="1:5">
      <c r="A180" s="351"/>
      <c r="B180" s="352"/>
      <c r="C180" s="356" t="s">
        <v>2852</v>
      </c>
      <c r="D180" s="355" t="s">
        <v>2851</v>
      </c>
      <c r="E180" s="338"/>
    </row>
    <row r="181" spans="1:5">
      <c r="A181" s="351"/>
      <c r="B181" s="352"/>
      <c r="C181" s="356" t="s">
        <v>2850</v>
      </c>
      <c r="D181" s="355" t="s">
        <v>2849</v>
      </c>
      <c r="E181" s="338"/>
    </row>
    <row r="182" spans="1:5">
      <c r="A182" s="351"/>
      <c r="B182" s="352"/>
      <c r="C182" s="356" t="s">
        <v>2848</v>
      </c>
      <c r="D182" s="355" t="s">
        <v>2847</v>
      </c>
      <c r="E182" s="338"/>
    </row>
    <row r="183" spans="1:5">
      <c r="A183" s="351"/>
      <c r="B183" s="352"/>
      <c r="C183" s="356" t="s">
        <v>2846</v>
      </c>
      <c r="D183" s="355" t="s">
        <v>2845</v>
      </c>
      <c r="E183" s="338"/>
    </row>
    <row r="184" spans="1:5">
      <c r="A184" s="351"/>
      <c r="B184" s="352"/>
      <c r="C184" s="356" t="s">
        <v>2844</v>
      </c>
      <c r="D184" s="355" t="s">
        <v>2843</v>
      </c>
      <c r="E184" s="338"/>
    </row>
    <row r="185" spans="1:5">
      <c r="A185" s="351"/>
      <c r="B185" s="352"/>
      <c r="C185" s="356" t="s">
        <v>2842</v>
      </c>
      <c r="D185" s="355" t="s">
        <v>2841</v>
      </c>
      <c r="E185" s="338"/>
    </row>
    <row r="186" spans="1:5">
      <c r="A186" s="351"/>
      <c r="B186" s="352"/>
      <c r="C186" s="356"/>
      <c r="D186" s="355"/>
      <c r="E186" s="338"/>
    </row>
    <row r="187" spans="1:5">
      <c r="A187" s="351"/>
      <c r="B187" s="350" t="s">
        <v>2840</v>
      </c>
      <c r="C187" s="349"/>
      <c r="D187" s="348" t="s">
        <v>2839</v>
      </c>
      <c r="E187" s="338"/>
    </row>
    <row r="188" spans="1:5">
      <c r="A188" s="351"/>
      <c r="B188" s="352"/>
      <c r="C188" s="356" t="s">
        <v>2838</v>
      </c>
      <c r="D188" s="355" t="s">
        <v>2837</v>
      </c>
      <c r="E188" s="338"/>
    </row>
    <row r="189" spans="1:5">
      <c r="A189" s="351"/>
      <c r="B189" s="352"/>
      <c r="C189" s="356" t="s">
        <v>2836</v>
      </c>
      <c r="D189" s="355" t="s">
        <v>2835</v>
      </c>
      <c r="E189" s="338"/>
    </row>
    <row r="190" spans="1:5">
      <c r="A190" s="351"/>
      <c r="B190" s="352"/>
      <c r="C190" s="350"/>
      <c r="D190" s="348"/>
      <c r="E190" s="338"/>
    </row>
    <row r="191" spans="1:5">
      <c r="A191" s="354">
        <v>11</v>
      </c>
      <c r="B191" s="352"/>
      <c r="C191" s="349"/>
      <c r="D191" s="348" t="s">
        <v>2833</v>
      </c>
      <c r="E191" s="338"/>
    </row>
    <row r="192" spans="1:5">
      <c r="A192" s="351"/>
      <c r="B192" s="352"/>
      <c r="C192" s="350"/>
      <c r="D192" s="348"/>
      <c r="E192" s="338"/>
    </row>
    <row r="193" spans="1:5">
      <c r="A193" s="351"/>
      <c r="B193" s="350" t="s">
        <v>2834</v>
      </c>
      <c r="C193" s="349"/>
      <c r="D193" s="348" t="s">
        <v>2833</v>
      </c>
      <c r="E193" s="338"/>
    </row>
    <row r="194" spans="1:5">
      <c r="A194" s="351"/>
      <c r="B194" s="352"/>
      <c r="C194" s="356" t="s">
        <v>2832</v>
      </c>
      <c r="D194" s="355" t="s">
        <v>2831</v>
      </c>
      <c r="E194" s="338"/>
    </row>
    <row r="195" spans="1:5">
      <c r="A195" s="351"/>
      <c r="B195" s="352"/>
      <c r="C195" s="356" t="s">
        <v>2830</v>
      </c>
      <c r="D195" s="355" t="s">
        <v>2829</v>
      </c>
      <c r="E195" s="338"/>
    </row>
    <row r="196" spans="1:5">
      <c r="A196" s="351"/>
      <c r="B196" s="352"/>
      <c r="C196" s="356" t="s">
        <v>2828</v>
      </c>
      <c r="D196" s="355" t="s">
        <v>2827</v>
      </c>
      <c r="E196" s="338"/>
    </row>
    <row r="197" spans="1:5">
      <c r="A197" s="351"/>
      <c r="B197" s="352"/>
      <c r="C197" s="356" t="s">
        <v>2826</v>
      </c>
      <c r="D197" s="355" t="s">
        <v>2825</v>
      </c>
      <c r="E197" s="338"/>
    </row>
    <row r="198" spans="1:5">
      <c r="A198" s="351"/>
      <c r="B198" s="352"/>
      <c r="C198" s="356" t="s">
        <v>2824</v>
      </c>
      <c r="D198" s="355" t="s">
        <v>2823</v>
      </c>
      <c r="E198" s="338"/>
    </row>
    <row r="199" spans="1:5">
      <c r="A199" s="351"/>
      <c r="B199" s="352"/>
      <c r="C199" s="356" t="s">
        <v>2822</v>
      </c>
      <c r="D199" s="355" t="s">
        <v>2821</v>
      </c>
      <c r="E199" s="338"/>
    </row>
    <row r="200" spans="1:5" ht="12.75" customHeight="1">
      <c r="A200" s="351"/>
      <c r="B200" s="352"/>
      <c r="C200" s="356" t="s">
        <v>2820</v>
      </c>
      <c r="D200" s="355" t="s">
        <v>2819</v>
      </c>
      <c r="E200" s="338"/>
    </row>
    <row r="201" spans="1:5">
      <c r="A201" s="351"/>
      <c r="B201" s="352"/>
      <c r="C201" s="350"/>
      <c r="D201" s="348"/>
      <c r="E201" s="338"/>
    </row>
    <row r="202" spans="1:5">
      <c r="A202" s="354">
        <v>12</v>
      </c>
      <c r="B202" s="352"/>
      <c r="C202" s="349"/>
      <c r="D202" s="348" t="s">
        <v>2816</v>
      </c>
      <c r="E202" s="338"/>
    </row>
    <row r="203" spans="1:5">
      <c r="A203" s="351"/>
      <c r="B203" s="352"/>
      <c r="C203" s="350"/>
      <c r="D203" s="348"/>
      <c r="E203" s="338"/>
    </row>
    <row r="204" spans="1:5">
      <c r="A204" s="351"/>
      <c r="B204" s="350" t="s">
        <v>2818</v>
      </c>
      <c r="C204" s="349"/>
      <c r="D204" s="348" t="s">
        <v>2816</v>
      </c>
      <c r="E204" s="338"/>
    </row>
    <row r="205" spans="1:5">
      <c r="A205" s="351"/>
      <c r="B205" s="352"/>
      <c r="C205" s="356" t="s">
        <v>2817</v>
      </c>
      <c r="D205" s="355" t="s">
        <v>2816</v>
      </c>
      <c r="E205" s="338"/>
    </row>
    <row r="206" spans="1:5">
      <c r="A206" s="351"/>
      <c r="B206" s="352"/>
      <c r="C206" s="350"/>
      <c r="D206" s="348"/>
      <c r="E206" s="338"/>
    </row>
    <row r="207" spans="1:5">
      <c r="A207" s="354">
        <v>13</v>
      </c>
      <c r="B207" s="352"/>
      <c r="C207" s="349"/>
      <c r="D207" s="348" t="s">
        <v>2815</v>
      </c>
      <c r="E207" s="338"/>
    </row>
    <row r="208" spans="1:5">
      <c r="A208" s="351"/>
      <c r="B208" s="352"/>
      <c r="C208" s="350"/>
      <c r="D208" s="348"/>
      <c r="E208" s="338"/>
    </row>
    <row r="209" spans="1:5">
      <c r="A209" s="351"/>
      <c r="B209" s="350" t="s">
        <v>2814</v>
      </c>
      <c r="C209" s="349"/>
      <c r="D209" s="348" t="s">
        <v>2812</v>
      </c>
      <c r="E209" s="338"/>
    </row>
    <row r="210" spans="1:5">
      <c r="A210" s="351"/>
      <c r="B210" s="352"/>
      <c r="C210" s="356" t="s">
        <v>2813</v>
      </c>
      <c r="D210" s="355" t="s">
        <v>2812</v>
      </c>
      <c r="E210" s="338"/>
    </row>
    <row r="211" spans="1:5">
      <c r="A211" s="351"/>
      <c r="B211" s="352"/>
      <c r="C211" s="356"/>
      <c r="D211" s="355"/>
      <c r="E211" s="338"/>
    </row>
    <row r="212" spans="1:5">
      <c r="A212" s="351"/>
      <c r="B212" s="370" t="s">
        <v>2811</v>
      </c>
      <c r="C212" s="349"/>
      <c r="D212" s="348" t="s">
        <v>2809</v>
      </c>
      <c r="E212" s="338"/>
    </row>
    <row r="213" spans="1:5">
      <c r="A213" s="351"/>
      <c r="B213" s="352"/>
      <c r="C213" s="349" t="s">
        <v>2810</v>
      </c>
      <c r="D213" s="355" t="s">
        <v>2809</v>
      </c>
      <c r="E213" s="338"/>
    </row>
    <row r="214" spans="1:5">
      <c r="A214" s="351"/>
      <c r="B214" s="352"/>
      <c r="C214" s="349"/>
      <c r="D214" s="355"/>
      <c r="E214" s="338"/>
    </row>
    <row r="215" spans="1:5">
      <c r="A215" s="351"/>
      <c r="B215" s="370" t="s">
        <v>2808</v>
      </c>
      <c r="C215" s="349"/>
      <c r="D215" s="348" t="s">
        <v>2806</v>
      </c>
      <c r="E215" s="338"/>
    </row>
    <row r="216" spans="1:5">
      <c r="A216" s="351"/>
      <c r="B216" s="352"/>
      <c r="C216" s="349" t="s">
        <v>2807</v>
      </c>
      <c r="D216" s="355" t="s">
        <v>2806</v>
      </c>
      <c r="E216" s="338"/>
    </row>
    <row r="217" spans="1:5">
      <c r="A217" s="351"/>
      <c r="B217" s="352"/>
      <c r="C217" s="356"/>
      <c r="D217" s="355"/>
      <c r="E217" s="338"/>
    </row>
    <row r="218" spans="1:5">
      <c r="A218" s="351"/>
      <c r="B218" s="350" t="s">
        <v>2805</v>
      </c>
      <c r="C218" s="349"/>
      <c r="D218" s="348" t="s">
        <v>2804</v>
      </c>
      <c r="E218" s="338"/>
    </row>
    <row r="219" spans="1:5">
      <c r="A219" s="351"/>
      <c r="B219" s="352"/>
      <c r="C219" s="356" t="s">
        <v>2803</v>
      </c>
      <c r="D219" s="355" t="s">
        <v>2802</v>
      </c>
      <c r="E219" s="338"/>
    </row>
    <row r="220" spans="1:5">
      <c r="A220" s="351"/>
      <c r="B220" s="352"/>
      <c r="C220" s="356" t="s">
        <v>2801</v>
      </c>
      <c r="D220" s="355" t="s">
        <v>2800</v>
      </c>
      <c r="E220" s="338"/>
    </row>
    <row r="221" spans="1:5">
      <c r="A221" s="351"/>
      <c r="B221" s="352"/>
      <c r="C221" s="356" t="s">
        <v>2799</v>
      </c>
      <c r="D221" s="355" t="s">
        <v>2798</v>
      </c>
      <c r="E221" s="338"/>
    </row>
    <row r="222" spans="1:5">
      <c r="A222" s="351"/>
      <c r="B222" s="352"/>
      <c r="C222" s="356" t="s">
        <v>2797</v>
      </c>
      <c r="D222" s="355" t="s">
        <v>2796</v>
      </c>
      <c r="E222" s="338"/>
    </row>
    <row r="223" spans="1:5">
      <c r="A223" s="351"/>
      <c r="B223" s="352"/>
      <c r="C223" s="356" t="s">
        <v>2795</v>
      </c>
      <c r="D223" s="355" t="s">
        <v>2794</v>
      </c>
      <c r="E223" s="338"/>
    </row>
    <row r="224" spans="1:5">
      <c r="A224" s="351"/>
      <c r="B224" s="352"/>
      <c r="C224" s="356" t="s">
        <v>2793</v>
      </c>
      <c r="D224" s="355" t="s">
        <v>2792</v>
      </c>
      <c r="E224" s="338"/>
    </row>
    <row r="225" spans="1:5">
      <c r="A225" s="351"/>
      <c r="B225" s="352"/>
      <c r="C225" s="356" t="s">
        <v>2791</v>
      </c>
      <c r="D225" s="355" t="s">
        <v>2790</v>
      </c>
      <c r="E225" s="338"/>
    </row>
    <row r="226" spans="1:5">
      <c r="A226" s="351"/>
      <c r="B226" s="352"/>
      <c r="C226" s="356"/>
      <c r="D226" s="355"/>
      <c r="E226" s="338"/>
    </row>
    <row r="227" spans="1:5">
      <c r="A227" s="354">
        <v>14</v>
      </c>
      <c r="B227" s="352"/>
      <c r="C227" s="349"/>
      <c r="D227" s="348" t="s">
        <v>2789</v>
      </c>
      <c r="E227" s="338"/>
    </row>
    <row r="228" spans="1:5">
      <c r="A228" s="351"/>
      <c r="B228" s="352"/>
      <c r="C228" s="350"/>
      <c r="D228" s="348"/>
      <c r="E228" s="338"/>
    </row>
    <row r="229" spans="1:5">
      <c r="A229" s="351"/>
      <c r="B229" s="350" t="s">
        <v>2788</v>
      </c>
      <c r="C229" s="349"/>
      <c r="D229" s="348" t="s">
        <v>2787</v>
      </c>
      <c r="E229" s="338"/>
    </row>
    <row r="230" spans="1:5">
      <c r="A230" s="351"/>
      <c r="B230" s="352"/>
      <c r="C230" s="356" t="s">
        <v>2786</v>
      </c>
      <c r="D230" s="355" t="s">
        <v>2785</v>
      </c>
      <c r="E230" s="338"/>
    </row>
    <row r="231" spans="1:5">
      <c r="A231" s="351"/>
      <c r="B231" s="352"/>
      <c r="C231" s="356" t="s">
        <v>2784</v>
      </c>
      <c r="D231" s="355" t="s">
        <v>2783</v>
      </c>
      <c r="E231" s="338"/>
    </row>
    <row r="232" spans="1:5">
      <c r="A232" s="351"/>
      <c r="B232" s="352"/>
      <c r="C232" s="356" t="s">
        <v>2782</v>
      </c>
      <c r="D232" s="355" t="s">
        <v>2781</v>
      </c>
      <c r="E232" s="338"/>
    </row>
    <row r="233" spans="1:5">
      <c r="A233" s="351"/>
      <c r="B233" s="352"/>
      <c r="C233" s="356" t="s">
        <v>2780</v>
      </c>
      <c r="D233" s="355" t="s">
        <v>2779</v>
      </c>
      <c r="E233" s="338"/>
    </row>
    <row r="234" spans="1:5">
      <c r="A234" s="351"/>
      <c r="B234" s="352"/>
      <c r="C234" s="356" t="s">
        <v>2778</v>
      </c>
      <c r="D234" s="355" t="s">
        <v>2777</v>
      </c>
      <c r="E234" s="338"/>
    </row>
    <row r="235" spans="1:5">
      <c r="A235" s="351"/>
      <c r="B235" s="352"/>
      <c r="C235" s="350"/>
      <c r="D235" s="348"/>
      <c r="E235" s="338"/>
    </row>
    <row r="236" spans="1:5">
      <c r="A236" s="351"/>
      <c r="B236" s="350" t="s">
        <v>2776</v>
      </c>
      <c r="C236" s="349"/>
      <c r="D236" s="348" t="s">
        <v>2774</v>
      </c>
      <c r="E236" s="338"/>
    </row>
    <row r="237" spans="1:5">
      <c r="A237" s="351"/>
      <c r="B237" s="352"/>
      <c r="C237" s="356" t="s">
        <v>2775</v>
      </c>
      <c r="D237" s="355" t="s">
        <v>2774</v>
      </c>
      <c r="E237" s="338"/>
    </row>
    <row r="238" spans="1:5">
      <c r="A238" s="351"/>
      <c r="B238" s="352"/>
      <c r="C238" s="350"/>
      <c r="D238" s="348"/>
      <c r="E238" s="338"/>
    </row>
    <row r="239" spans="1:5">
      <c r="A239" s="351"/>
      <c r="B239" s="350" t="s">
        <v>2773</v>
      </c>
      <c r="C239" s="349"/>
      <c r="D239" s="348" t="s">
        <v>2772</v>
      </c>
      <c r="E239" s="338"/>
    </row>
    <row r="240" spans="1:5">
      <c r="A240" s="351"/>
      <c r="B240" s="352"/>
      <c r="C240" s="356" t="s">
        <v>2771</v>
      </c>
      <c r="D240" s="355" t="s">
        <v>2770</v>
      </c>
      <c r="E240" s="338"/>
    </row>
    <row r="241" spans="1:5">
      <c r="A241" s="351"/>
      <c r="B241" s="352"/>
      <c r="C241" s="356" t="s">
        <v>2769</v>
      </c>
      <c r="D241" s="355" t="s">
        <v>2768</v>
      </c>
      <c r="E241" s="338"/>
    </row>
    <row r="242" spans="1:5">
      <c r="A242" s="351"/>
      <c r="B242" s="352"/>
      <c r="C242" s="350"/>
      <c r="D242" s="348"/>
      <c r="E242" s="338"/>
    </row>
    <row r="243" spans="1:5">
      <c r="A243" s="354">
        <v>15</v>
      </c>
      <c r="B243" s="352"/>
      <c r="C243" s="349"/>
      <c r="D243" s="348" t="s">
        <v>2767</v>
      </c>
      <c r="E243" s="338"/>
    </row>
    <row r="244" spans="1:5">
      <c r="A244" s="351"/>
      <c r="B244" s="352"/>
      <c r="C244" s="350"/>
      <c r="D244" s="348"/>
      <c r="E244" s="338"/>
    </row>
    <row r="245" spans="1:5" ht="25.5">
      <c r="A245" s="351"/>
      <c r="B245" s="350" t="s">
        <v>2766</v>
      </c>
      <c r="C245" s="349"/>
      <c r="D245" s="348" t="s">
        <v>2765</v>
      </c>
      <c r="E245" s="338"/>
    </row>
    <row r="246" spans="1:5">
      <c r="A246" s="351"/>
      <c r="B246" s="352"/>
      <c r="C246" s="356" t="s">
        <v>2764</v>
      </c>
      <c r="D246" s="355" t="s">
        <v>2763</v>
      </c>
      <c r="E246" s="338"/>
    </row>
    <row r="247" spans="1:5">
      <c r="A247" s="351"/>
      <c r="B247" s="352"/>
      <c r="C247" s="356" t="s">
        <v>2762</v>
      </c>
      <c r="D247" s="355" t="s">
        <v>2761</v>
      </c>
      <c r="E247" s="338"/>
    </row>
    <row r="248" spans="1:5">
      <c r="A248" s="351"/>
      <c r="B248" s="352"/>
      <c r="C248" s="350"/>
      <c r="D248" s="348"/>
      <c r="E248" s="338"/>
    </row>
    <row r="249" spans="1:5">
      <c r="A249" s="351"/>
      <c r="B249" s="350" t="s">
        <v>2760</v>
      </c>
      <c r="C249" s="349"/>
      <c r="D249" s="348" t="s">
        <v>2758</v>
      </c>
      <c r="E249" s="338"/>
    </row>
    <row r="250" spans="1:5">
      <c r="A250" s="351"/>
      <c r="B250" s="352"/>
      <c r="C250" s="356" t="s">
        <v>2759</v>
      </c>
      <c r="D250" s="355" t="s">
        <v>2758</v>
      </c>
      <c r="E250" s="338"/>
    </row>
    <row r="251" spans="1:5">
      <c r="A251" s="351"/>
      <c r="B251" s="352"/>
      <c r="C251" s="356" t="s">
        <v>2757</v>
      </c>
      <c r="D251" s="355" t="s">
        <v>2756</v>
      </c>
      <c r="E251" s="338"/>
    </row>
    <row r="252" spans="1:5" ht="15">
      <c r="A252" s="364"/>
      <c r="B252" s="362"/>
      <c r="C252" s="356" t="s">
        <v>2755</v>
      </c>
      <c r="D252" s="355" t="s">
        <v>2754</v>
      </c>
      <c r="E252" s="338"/>
    </row>
    <row r="253" spans="1:5" ht="15">
      <c r="A253" s="364"/>
      <c r="B253" s="362"/>
      <c r="C253" s="358"/>
      <c r="D253" s="360"/>
      <c r="E253" s="338"/>
    </row>
    <row r="254" spans="1:5" ht="25.5">
      <c r="A254" s="354">
        <v>16</v>
      </c>
      <c r="B254" s="352"/>
      <c r="C254" s="349"/>
      <c r="D254" s="397" t="s">
        <v>2753</v>
      </c>
      <c r="E254" s="338"/>
    </row>
    <row r="255" spans="1:5">
      <c r="A255" s="351"/>
      <c r="B255" s="352"/>
      <c r="C255" s="350"/>
      <c r="D255" s="348"/>
      <c r="E255" s="338"/>
    </row>
    <row r="256" spans="1:5">
      <c r="A256" s="351"/>
      <c r="B256" s="350" t="s">
        <v>2752</v>
      </c>
      <c r="C256" s="349"/>
      <c r="D256" s="348" t="s">
        <v>2750</v>
      </c>
      <c r="E256" s="338"/>
    </row>
    <row r="257" spans="1:5">
      <c r="A257" s="351"/>
      <c r="B257" s="352"/>
      <c r="C257" s="356" t="s">
        <v>2751</v>
      </c>
      <c r="D257" s="355" t="s">
        <v>2750</v>
      </c>
      <c r="E257" s="338"/>
    </row>
    <row r="258" spans="1:5">
      <c r="A258" s="351"/>
      <c r="B258" s="352"/>
      <c r="C258" s="356"/>
      <c r="D258" s="396"/>
      <c r="E258" s="338"/>
    </row>
    <row r="259" spans="1:5">
      <c r="A259" s="351"/>
      <c r="B259" s="350" t="s">
        <v>2749</v>
      </c>
      <c r="C259" s="349"/>
      <c r="D259" s="348" t="s">
        <v>2748</v>
      </c>
      <c r="E259" s="338"/>
    </row>
    <row r="260" spans="1:5">
      <c r="A260" s="351"/>
      <c r="B260" s="352"/>
      <c r="C260" s="356" t="s">
        <v>2747</v>
      </c>
      <c r="D260" s="355" t="s">
        <v>2746</v>
      </c>
      <c r="E260" s="338"/>
    </row>
    <row r="261" spans="1:5">
      <c r="A261" s="351"/>
      <c r="B261" s="352"/>
      <c r="C261" s="356" t="s">
        <v>2745</v>
      </c>
      <c r="D261" s="355" t="s">
        <v>2744</v>
      </c>
      <c r="E261" s="338"/>
    </row>
    <row r="262" spans="1:5">
      <c r="A262" s="351"/>
      <c r="B262" s="352"/>
      <c r="C262" s="356" t="s">
        <v>2743</v>
      </c>
      <c r="D262" s="355" t="s">
        <v>2742</v>
      </c>
      <c r="E262" s="338"/>
    </row>
    <row r="263" spans="1:5">
      <c r="A263" s="351"/>
      <c r="B263" s="352"/>
      <c r="C263" s="356" t="s">
        <v>2741</v>
      </c>
      <c r="D263" s="355" t="s">
        <v>2740</v>
      </c>
      <c r="E263" s="338"/>
    </row>
    <row r="264" spans="1:5" ht="25.5">
      <c r="A264" s="351"/>
      <c r="B264" s="352"/>
      <c r="C264" s="356" t="s">
        <v>2739</v>
      </c>
      <c r="D264" s="392" t="s">
        <v>2738</v>
      </c>
      <c r="E264" s="338"/>
    </row>
    <row r="265" spans="1:5">
      <c r="A265" s="351"/>
      <c r="B265" s="352"/>
      <c r="C265" s="356" t="s">
        <v>1819</v>
      </c>
      <c r="D265" s="348"/>
      <c r="E265" s="338"/>
    </row>
    <row r="266" spans="1:5">
      <c r="A266" s="354">
        <v>17</v>
      </c>
      <c r="B266" s="352"/>
      <c r="C266" s="349"/>
      <c r="D266" s="348" t="s">
        <v>2737</v>
      </c>
      <c r="E266" s="338"/>
    </row>
    <row r="267" spans="1:5">
      <c r="A267" s="351"/>
      <c r="B267" s="352"/>
      <c r="C267" s="350"/>
      <c r="D267" s="348"/>
      <c r="E267" s="338"/>
    </row>
    <row r="268" spans="1:5" ht="12.75" customHeight="1">
      <c r="A268" s="351"/>
      <c r="B268" s="350" t="s">
        <v>2736</v>
      </c>
      <c r="C268" s="349"/>
      <c r="D268" s="348" t="s">
        <v>2735</v>
      </c>
      <c r="E268" s="338"/>
    </row>
    <row r="269" spans="1:5" ht="12.75" customHeight="1">
      <c r="A269" s="351"/>
      <c r="B269" s="352"/>
      <c r="C269" s="356" t="s">
        <v>2734</v>
      </c>
      <c r="D269" s="355" t="s">
        <v>2733</v>
      </c>
      <c r="E269" s="338"/>
    </row>
    <row r="270" spans="1:5" ht="12.75" customHeight="1">
      <c r="A270" s="364"/>
      <c r="B270" s="362"/>
      <c r="C270" s="356" t="s">
        <v>2732</v>
      </c>
      <c r="D270" s="355" t="s">
        <v>2731</v>
      </c>
      <c r="E270" s="338"/>
    </row>
    <row r="271" spans="1:5" ht="12.75" customHeight="1">
      <c r="A271" s="364"/>
      <c r="B271" s="362"/>
      <c r="C271" s="356" t="s">
        <v>2730</v>
      </c>
      <c r="D271" s="355" t="s">
        <v>2729</v>
      </c>
      <c r="E271" s="338"/>
    </row>
    <row r="272" spans="1:5" ht="12.75" customHeight="1">
      <c r="A272" s="364"/>
      <c r="B272" s="362"/>
      <c r="C272" s="356" t="s">
        <v>2728</v>
      </c>
      <c r="D272" s="355" t="s">
        <v>2727</v>
      </c>
      <c r="E272" s="338"/>
    </row>
    <row r="273" spans="1:5" ht="12.75" customHeight="1">
      <c r="A273" s="351"/>
      <c r="B273" s="352"/>
      <c r="C273" s="356" t="s">
        <v>2726</v>
      </c>
      <c r="D273" s="355" t="s">
        <v>2725</v>
      </c>
      <c r="E273" s="338"/>
    </row>
    <row r="274" spans="1:5" ht="12.75" customHeight="1">
      <c r="A274" s="351"/>
      <c r="B274" s="352"/>
      <c r="C274" s="356"/>
      <c r="D274" s="355"/>
      <c r="E274" s="338"/>
    </row>
    <row r="275" spans="1:5" ht="12.75" customHeight="1">
      <c r="A275" s="351"/>
      <c r="B275" s="350" t="s">
        <v>2724</v>
      </c>
      <c r="C275" s="349"/>
      <c r="D275" s="348" t="s">
        <v>2723</v>
      </c>
      <c r="E275" s="338"/>
    </row>
    <row r="276" spans="1:5" ht="12.75" customHeight="1">
      <c r="A276" s="351"/>
      <c r="B276" s="352"/>
      <c r="C276" s="356" t="s">
        <v>2722</v>
      </c>
      <c r="D276" s="355" t="s">
        <v>2721</v>
      </c>
      <c r="E276" s="338"/>
    </row>
    <row r="277" spans="1:5" ht="12.75" customHeight="1">
      <c r="A277" s="351"/>
      <c r="B277" s="352"/>
      <c r="C277" s="356" t="s">
        <v>2720</v>
      </c>
      <c r="D277" s="355" t="s">
        <v>2719</v>
      </c>
      <c r="E277" s="338"/>
    </row>
    <row r="278" spans="1:5">
      <c r="A278" s="351"/>
      <c r="B278" s="352"/>
      <c r="C278" s="356" t="s">
        <v>2718</v>
      </c>
      <c r="D278" s="355" t="s">
        <v>2717</v>
      </c>
      <c r="E278" s="338"/>
    </row>
    <row r="279" spans="1:5">
      <c r="A279" s="351"/>
      <c r="B279" s="352"/>
      <c r="C279" s="356" t="s">
        <v>2716</v>
      </c>
      <c r="D279" s="355" t="s">
        <v>2715</v>
      </c>
      <c r="E279" s="338"/>
    </row>
    <row r="280" spans="1:5">
      <c r="A280" s="351"/>
      <c r="B280" s="352"/>
      <c r="C280" s="356" t="s">
        <v>2714</v>
      </c>
      <c r="D280" s="355" t="s">
        <v>2713</v>
      </c>
      <c r="E280" s="338"/>
    </row>
    <row r="281" spans="1:5">
      <c r="A281" s="351"/>
      <c r="B281" s="352"/>
      <c r="C281" s="350"/>
      <c r="D281" s="348"/>
      <c r="E281" s="338"/>
    </row>
    <row r="282" spans="1:5">
      <c r="A282" s="354">
        <v>18</v>
      </c>
      <c r="B282" s="352"/>
      <c r="C282" s="349"/>
      <c r="D282" s="348" t="s">
        <v>2712</v>
      </c>
      <c r="E282" s="338"/>
    </row>
    <row r="283" spans="1:5">
      <c r="A283" s="351"/>
      <c r="B283" s="352"/>
      <c r="C283" s="350"/>
      <c r="D283" s="348"/>
      <c r="E283" s="338"/>
    </row>
    <row r="284" spans="1:5">
      <c r="A284" s="351"/>
      <c r="B284" s="350" t="s">
        <v>2711</v>
      </c>
      <c r="C284" s="349"/>
      <c r="D284" s="348" t="s">
        <v>2710</v>
      </c>
      <c r="E284" s="338"/>
    </row>
    <row r="285" spans="1:5">
      <c r="A285" s="351"/>
      <c r="B285" s="352"/>
      <c r="C285" s="356" t="s">
        <v>2709</v>
      </c>
      <c r="D285" s="355" t="s">
        <v>2708</v>
      </c>
      <c r="E285" s="338"/>
    </row>
    <row r="286" spans="1:5">
      <c r="A286" s="365"/>
      <c r="B286" s="391"/>
      <c r="C286" s="356" t="s">
        <v>2707</v>
      </c>
      <c r="D286" s="355" t="s">
        <v>2706</v>
      </c>
      <c r="E286" s="338"/>
    </row>
    <row r="287" spans="1:5">
      <c r="A287" s="351"/>
      <c r="B287" s="352"/>
      <c r="C287" s="356" t="s">
        <v>2705</v>
      </c>
      <c r="D287" s="394" t="s">
        <v>2704</v>
      </c>
      <c r="E287" s="338"/>
    </row>
    <row r="288" spans="1:5">
      <c r="A288" s="395"/>
      <c r="B288" s="349"/>
      <c r="C288" s="356" t="s">
        <v>2703</v>
      </c>
      <c r="D288" s="394" t="s">
        <v>2702</v>
      </c>
      <c r="E288" s="338"/>
    </row>
    <row r="289" spans="1:5">
      <c r="A289" s="351"/>
      <c r="B289" s="352"/>
      <c r="C289" s="350"/>
      <c r="D289" s="348"/>
      <c r="E289" s="338"/>
    </row>
    <row r="290" spans="1:5">
      <c r="A290" s="351"/>
      <c r="B290" s="350" t="s">
        <v>2701</v>
      </c>
      <c r="C290" s="349"/>
      <c r="D290" s="348" t="s">
        <v>2700</v>
      </c>
      <c r="E290" s="338"/>
    </row>
    <row r="291" spans="1:5">
      <c r="A291" s="351"/>
      <c r="B291" s="352"/>
      <c r="C291" s="356" t="s">
        <v>2699</v>
      </c>
      <c r="D291" s="355" t="s">
        <v>2698</v>
      </c>
      <c r="E291" s="338"/>
    </row>
    <row r="292" spans="1:5">
      <c r="A292" s="351"/>
      <c r="B292" s="352"/>
      <c r="C292" s="350"/>
      <c r="D292" s="348"/>
      <c r="E292" s="338"/>
    </row>
    <row r="293" spans="1:5">
      <c r="A293" s="354">
        <v>19</v>
      </c>
      <c r="B293" s="352"/>
      <c r="C293" s="349"/>
      <c r="D293" s="348" t="s">
        <v>2697</v>
      </c>
      <c r="E293" s="338"/>
    </row>
    <row r="294" spans="1:5">
      <c r="A294" s="351"/>
      <c r="B294" s="352"/>
      <c r="C294" s="350"/>
      <c r="D294" s="348"/>
      <c r="E294" s="338"/>
    </row>
    <row r="295" spans="1:5">
      <c r="A295" s="351"/>
      <c r="B295" s="350" t="s">
        <v>2696</v>
      </c>
      <c r="C295" s="349"/>
      <c r="D295" s="348" t="s">
        <v>2694</v>
      </c>
      <c r="E295" s="338"/>
    </row>
    <row r="296" spans="1:5">
      <c r="A296" s="351"/>
      <c r="B296" s="352"/>
      <c r="C296" s="356" t="s">
        <v>2695</v>
      </c>
      <c r="D296" s="355" t="s">
        <v>2694</v>
      </c>
      <c r="E296" s="338"/>
    </row>
    <row r="297" spans="1:5">
      <c r="A297" s="351"/>
      <c r="B297" s="352"/>
      <c r="C297" s="350"/>
      <c r="D297" s="348"/>
      <c r="E297" s="338"/>
    </row>
    <row r="298" spans="1:5">
      <c r="A298" s="351"/>
      <c r="B298" s="350" t="s">
        <v>2693</v>
      </c>
      <c r="C298" s="349"/>
      <c r="D298" s="348" t="s">
        <v>2691</v>
      </c>
      <c r="E298" s="338"/>
    </row>
    <row r="299" spans="1:5">
      <c r="A299" s="351"/>
      <c r="B299" s="352"/>
      <c r="C299" s="356" t="s">
        <v>2692</v>
      </c>
      <c r="D299" s="355" t="s">
        <v>2691</v>
      </c>
      <c r="E299" s="338"/>
    </row>
    <row r="300" spans="1:5">
      <c r="A300" s="351"/>
      <c r="B300" s="352"/>
      <c r="C300" s="350"/>
      <c r="D300" s="348"/>
      <c r="E300" s="338"/>
    </row>
    <row r="301" spans="1:5">
      <c r="A301" s="354">
        <v>20</v>
      </c>
      <c r="B301" s="352"/>
      <c r="C301" s="350"/>
      <c r="D301" s="348" t="s">
        <v>2690</v>
      </c>
      <c r="E301" s="338"/>
    </row>
    <row r="302" spans="1:5">
      <c r="A302" s="351"/>
      <c r="B302" s="352"/>
      <c r="C302" s="350"/>
      <c r="D302" s="348"/>
      <c r="E302" s="338"/>
    </row>
    <row r="303" spans="1:5" ht="25.5">
      <c r="A303" s="351"/>
      <c r="B303" s="350" t="s">
        <v>2689</v>
      </c>
      <c r="C303" s="349"/>
      <c r="D303" s="348" t="s">
        <v>2688</v>
      </c>
      <c r="E303" s="338"/>
    </row>
    <row r="304" spans="1:5">
      <c r="A304" s="351"/>
      <c r="B304" s="352"/>
      <c r="C304" s="356" t="s">
        <v>2687</v>
      </c>
      <c r="D304" s="355" t="s">
        <v>2686</v>
      </c>
      <c r="E304" s="338"/>
    </row>
    <row r="305" spans="1:5">
      <c r="A305" s="351"/>
      <c r="B305" s="352"/>
      <c r="C305" s="356" t="s">
        <v>2685</v>
      </c>
      <c r="D305" s="355" t="s">
        <v>2684</v>
      </c>
      <c r="E305" s="338"/>
    </row>
    <row r="306" spans="1:5">
      <c r="A306" s="351"/>
      <c r="B306" s="352"/>
      <c r="C306" s="356" t="s">
        <v>2683</v>
      </c>
      <c r="D306" s="355" t="s">
        <v>2682</v>
      </c>
      <c r="E306" s="338"/>
    </row>
    <row r="307" spans="1:5">
      <c r="A307" s="351"/>
      <c r="B307" s="352"/>
      <c r="C307" s="356" t="s">
        <v>2681</v>
      </c>
      <c r="D307" s="355" t="s">
        <v>2680</v>
      </c>
      <c r="E307" s="338"/>
    </row>
    <row r="308" spans="1:5" ht="25.5">
      <c r="A308" s="351"/>
      <c r="B308" s="352"/>
      <c r="C308" s="393" t="s">
        <v>2679</v>
      </c>
      <c r="D308" s="392" t="s">
        <v>2678</v>
      </c>
      <c r="E308" s="338"/>
    </row>
    <row r="309" spans="1:5">
      <c r="A309" s="351"/>
      <c r="B309" s="352"/>
      <c r="C309" s="390" t="s">
        <v>2677</v>
      </c>
      <c r="D309" s="384" t="s">
        <v>2676</v>
      </c>
      <c r="E309" s="338"/>
    </row>
    <row r="310" spans="1:5">
      <c r="A310" s="351"/>
      <c r="B310" s="352"/>
      <c r="C310" s="356" t="s">
        <v>2675</v>
      </c>
      <c r="D310" s="355" t="s">
        <v>2674</v>
      </c>
      <c r="E310" s="338"/>
    </row>
    <row r="311" spans="1:5">
      <c r="A311" s="351"/>
      <c r="B311" s="352"/>
      <c r="C311" s="356" t="s">
        <v>2673</v>
      </c>
      <c r="D311" s="355" t="s">
        <v>2672</v>
      </c>
      <c r="E311" s="338"/>
    </row>
    <row r="312" spans="1:5">
      <c r="A312" s="351"/>
      <c r="B312" s="352"/>
      <c r="C312" s="356" t="s">
        <v>2671</v>
      </c>
      <c r="D312" s="355" t="s">
        <v>2670</v>
      </c>
      <c r="E312" s="338"/>
    </row>
    <row r="313" spans="1:5">
      <c r="A313" s="351"/>
      <c r="B313" s="352"/>
      <c r="C313" s="356"/>
      <c r="D313" s="355"/>
      <c r="E313" s="338"/>
    </row>
    <row r="314" spans="1:5">
      <c r="A314" s="351"/>
      <c r="B314" s="350" t="s">
        <v>2669</v>
      </c>
      <c r="C314" s="349"/>
      <c r="D314" s="348" t="s">
        <v>2667</v>
      </c>
      <c r="E314" s="338"/>
    </row>
    <row r="315" spans="1:5">
      <c r="A315" s="351"/>
      <c r="B315" s="352"/>
      <c r="C315" s="356" t="s">
        <v>2668</v>
      </c>
      <c r="D315" s="355" t="s">
        <v>2667</v>
      </c>
      <c r="E315" s="338"/>
    </row>
    <row r="316" spans="1:5">
      <c r="A316" s="357"/>
      <c r="B316" s="353"/>
      <c r="C316" s="356"/>
      <c r="D316" s="355"/>
      <c r="E316" s="338"/>
    </row>
    <row r="317" spans="1:5" ht="25.5">
      <c r="A317" s="351"/>
      <c r="B317" s="350" t="s">
        <v>2666</v>
      </c>
      <c r="C317" s="349"/>
      <c r="D317" s="348" t="s">
        <v>2664</v>
      </c>
      <c r="E317" s="338"/>
    </row>
    <row r="318" spans="1:5">
      <c r="A318" s="351"/>
      <c r="B318" s="352"/>
      <c r="C318" s="356" t="s">
        <v>2665</v>
      </c>
      <c r="D318" s="355" t="s">
        <v>2664</v>
      </c>
      <c r="E318" s="338"/>
    </row>
    <row r="319" spans="1:5">
      <c r="A319" s="357"/>
      <c r="B319" s="353"/>
      <c r="C319" s="356"/>
      <c r="D319" s="355"/>
      <c r="E319" s="338"/>
    </row>
    <row r="320" spans="1:5" ht="25.5">
      <c r="A320" s="351"/>
      <c r="B320" s="350" t="s">
        <v>2663</v>
      </c>
      <c r="C320" s="349"/>
      <c r="D320" s="348" t="s">
        <v>2662</v>
      </c>
      <c r="E320" s="338"/>
    </row>
    <row r="321" spans="1:5">
      <c r="A321" s="351"/>
      <c r="B321" s="352"/>
      <c r="C321" s="356" t="s">
        <v>2661</v>
      </c>
      <c r="D321" s="384" t="s">
        <v>2660</v>
      </c>
      <c r="E321" s="338"/>
    </row>
    <row r="322" spans="1:5">
      <c r="A322" s="351"/>
      <c r="B322" s="352"/>
      <c r="C322" s="356" t="s">
        <v>2659</v>
      </c>
      <c r="D322" s="355" t="s">
        <v>2658</v>
      </c>
      <c r="E322" s="338"/>
    </row>
    <row r="323" spans="1:5">
      <c r="A323" s="357"/>
      <c r="B323" s="353"/>
      <c r="C323" s="356"/>
      <c r="D323" s="355"/>
      <c r="E323" s="338"/>
    </row>
    <row r="324" spans="1:5">
      <c r="A324" s="351"/>
      <c r="B324" s="350" t="s">
        <v>2657</v>
      </c>
      <c r="C324" s="349"/>
      <c r="D324" s="348" t="s">
        <v>2656</v>
      </c>
      <c r="E324" s="338"/>
    </row>
    <row r="325" spans="1:5">
      <c r="A325" s="351"/>
      <c r="B325" s="352"/>
      <c r="C325" s="356" t="s">
        <v>2655</v>
      </c>
      <c r="D325" s="355" t="s">
        <v>2654</v>
      </c>
      <c r="E325" s="338"/>
    </row>
    <row r="326" spans="1:5">
      <c r="A326" s="351"/>
      <c r="B326" s="352"/>
      <c r="C326" s="356" t="s">
        <v>2653</v>
      </c>
      <c r="D326" s="355" t="s">
        <v>2652</v>
      </c>
      <c r="E326" s="338"/>
    </row>
    <row r="327" spans="1:5">
      <c r="A327" s="351"/>
      <c r="B327" s="352"/>
      <c r="C327" s="356" t="s">
        <v>2651</v>
      </c>
      <c r="D327" s="355" t="s">
        <v>2650</v>
      </c>
      <c r="E327" s="338"/>
    </row>
    <row r="328" spans="1:5">
      <c r="A328" s="365"/>
      <c r="B328" s="391"/>
      <c r="C328" s="356" t="s">
        <v>2649</v>
      </c>
      <c r="D328" s="355" t="s">
        <v>2648</v>
      </c>
      <c r="E328" s="338"/>
    </row>
    <row r="329" spans="1:5" ht="25.5">
      <c r="A329" s="365"/>
      <c r="B329" s="391"/>
      <c r="C329" s="393" t="s">
        <v>2647</v>
      </c>
      <c r="D329" s="392" t="s">
        <v>2646</v>
      </c>
      <c r="E329" s="338"/>
    </row>
    <row r="330" spans="1:5">
      <c r="A330" s="365"/>
      <c r="B330" s="391"/>
      <c r="C330" s="390" t="s">
        <v>2645</v>
      </c>
      <c r="D330" s="384" t="s">
        <v>2644</v>
      </c>
      <c r="E330" s="338"/>
    </row>
    <row r="331" spans="1:5">
      <c r="A331" s="351"/>
      <c r="B331" s="352"/>
      <c r="C331" s="350"/>
      <c r="D331" s="348"/>
      <c r="E331" s="338"/>
    </row>
    <row r="332" spans="1:5">
      <c r="A332" s="351"/>
      <c r="B332" s="350" t="s">
        <v>2643</v>
      </c>
      <c r="C332" s="349"/>
      <c r="D332" s="348" t="s">
        <v>2641</v>
      </c>
      <c r="E332" s="338"/>
    </row>
    <row r="333" spans="1:5">
      <c r="A333" s="351"/>
      <c r="B333" s="352"/>
      <c r="C333" s="356" t="s">
        <v>2642</v>
      </c>
      <c r="D333" s="355" t="s">
        <v>2641</v>
      </c>
      <c r="E333" s="338"/>
    </row>
    <row r="334" spans="1:5">
      <c r="A334" s="351"/>
      <c r="B334" s="352"/>
      <c r="C334" s="350"/>
      <c r="D334" s="348"/>
      <c r="E334" s="338"/>
    </row>
    <row r="335" spans="1:5">
      <c r="A335" s="354">
        <v>21</v>
      </c>
      <c r="B335" s="352"/>
      <c r="C335" s="349"/>
      <c r="D335" s="348" t="s">
        <v>2640</v>
      </c>
      <c r="E335" s="338"/>
    </row>
    <row r="336" spans="1:5">
      <c r="A336" s="351"/>
      <c r="B336" s="352"/>
      <c r="C336" s="350"/>
      <c r="D336" s="348"/>
      <c r="E336" s="338"/>
    </row>
    <row r="337" spans="1:5">
      <c r="A337" s="351"/>
      <c r="B337" s="350" t="s">
        <v>2639</v>
      </c>
      <c r="C337" s="349"/>
      <c r="D337" s="348" t="s">
        <v>2637</v>
      </c>
      <c r="E337" s="338"/>
    </row>
    <row r="338" spans="1:5">
      <c r="A338" s="351"/>
      <c r="B338" s="352"/>
      <c r="C338" s="356" t="s">
        <v>2638</v>
      </c>
      <c r="D338" s="355" t="s">
        <v>2637</v>
      </c>
      <c r="E338" s="338"/>
    </row>
    <row r="339" spans="1:5">
      <c r="A339" s="351"/>
      <c r="B339" s="352"/>
      <c r="C339" s="356"/>
      <c r="D339" s="355"/>
      <c r="E339" s="338"/>
    </row>
    <row r="340" spans="1:5">
      <c r="A340" s="351"/>
      <c r="B340" s="350" t="s">
        <v>2636</v>
      </c>
      <c r="C340" s="349"/>
      <c r="D340" s="348" t="s">
        <v>2634</v>
      </c>
      <c r="E340" s="338"/>
    </row>
    <row r="341" spans="1:5">
      <c r="A341" s="351"/>
      <c r="B341" s="352"/>
      <c r="C341" s="356" t="s">
        <v>2635</v>
      </c>
      <c r="D341" s="355" t="s">
        <v>2634</v>
      </c>
      <c r="E341" s="338"/>
    </row>
    <row r="342" spans="1:5">
      <c r="A342" s="351"/>
      <c r="B342" s="352"/>
      <c r="C342" s="350"/>
      <c r="D342" s="348"/>
      <c r="E342" s="338"/>
    </row>
    <row r="343" spans="1:5">
      <c r="A343" s="354">
        <v>22</v>
      </c>
      <c r="B343" s="352"/>
      <c r="C343" s="349"/>
      <c r="D343" s="348" t="s">
        <v>2633</v>
      </c>
      <c r="E343" s="338"/>
    </row>
    <row r="344" spans="1:5">
      <c r="A344" s="351"/>
      <c r="B344" s="352"/>
      <c r="C344" s="350"/>
      <c r="D344" s="348"/>
      <c r="E344" s="338"/>
    </row>
    <row r="345" spans="1:5">
      <c r="A345" s="351"/>
      <c r="B345" s="350" t="s">
        <v>2632</v>
      </c>
      <c r="C345" s="349"/>
      <c r="D345" s="348" t="s">
        <v>2631</v>
      </c>
      <c r="E345" s="338"/>
    </row>
    <row r="346" spans="1:5">
      <c r="A346" s="351"/>
      <c r="B346" s="352"/>
      <c r="C346" s="356" t="s">
        <v>2630</v>
      </c>
      <c r="D346" s="355" t="s">
        <v>2629</v>
      </c>
      <c r="E346" s="338"/>
    </row>
    <row r="347" spans="1:5">
      <c r="A347" s="351"/>
      <c r="B347" s="352"/>
      <c r="C347" s="356" t="s">
        <v>2628</v>
      </c>
      <c r="D347" s="355" t="s">
        <v>2627</v>
      </c>
      <c r="E347" s="338"/>
    </row>
    <row r="348" spans="1:5">
      <c r="A348" s="351"/>
      <c r="B348" s="352"/>
      <c r="C348" s="350"/>
      <c r="D348" s="348"/>
      <c r="E348" s="338"/>
    </row>
    <row r="349" spans="1:5">
      <c r="A349" s="351"/>
      <c r="B349" s="350" t="s">
        <v>2626</v>
      </c>
      <c r="C349" s="349"/>
      <c r="D349" s="348" t="s">
        <v>2625</v>
      </c>
      <c r="E349" s="338"/>
    </row>
    <row r="350" spans="1:5">
      <c r="A350" s="351"/>
      <c r="B350" s="352"/>
      <c r="C350" s="356" t="s">
        <v>2624</v>
      </c>
      <c r="D350" s="355" t="s">
        <v>2623</v>
      </c>
      <c r="E350" s="338"/>
    </row>
    <row r="351" spans="1:5">
      <c r="A351" s="351"/>
      <c r="B351" s="352"/>
      <c r="C351" s="356" t="s">
        <v>2622</v>
      </c>
      <c r="D351" s="355" t="s">
        <v>2621</v>
      </c>
      <c r="E351" s="338"/>
    </row>
    <row r="352" spans="1:5">
      <c r="A352" s="351"/>
      <c r="B352" s="352"/>
      <c r="C352" s="356" t="s">
        <v>2620</v>
      </c>
      <c r="D352" s="355" t="s">
        <v>2619</v>
      </c>
      <c r="E352" s="338"/>
    </row>
    <row r="353" spans="1:5">
      <c r="A353" s="351"/>
      <c r="B353" s="352"/>
      <c r="C353" s="356" t="s">
        <v>2618</v>
      </c>
      <c r="D353" s="355" t="s">
        <v>2617</v>
      </c>
      <c r="E353" s="338"/>
    </row>
    <row r="354" spans="1:5">
      <c r="A354" s="351"/>
      <c r="B354" s="352"/>
      <c r="C354" s="350"/>
      <c r="D354" s="348"/>
      <c r="E354" s="338"/>
    </row>
    <row r="355" spans="1:5">
      <c r="A355" s="354">
        <v>23</v>
      </c>
      <c r="B355" s="352"/>
      <c r="C355" s="349"/>
      <c r="D355" s="348" t="s">
        <v>2616</v>
      </c>
      <c r="E355" s="338"/>
    </row>
    <row r="356" spans="1:5">
      <c r="A356" s="351"/>
      <c r="B356" s="352"/>
      <c r="C356" s="350"/>
      <c r="D356" s="348"/>
      <c r="E356" s="338"/>
    </row>
    <row r="357" spans="1:5">
      <c r="A357" s="351"/>
      <c r="B357" s="350" t="s">
        <v>2615</v>
      </c>
      <c r="C357" s="349"/>
      <c r="D357" s="348" t="s">
        <v>2614</v>
      </c>
      <c r="E357" s="338"/>
    </row>
    <row r="358" spans="1:5">
      <c r="A358" s="351"/>
      <c r="B358" s="352"/>
      <c r="C358" s="356" t="s">
        <v>2613</v>
      </c>
      <c r="D358" s="355" t="s">
        <v>2612</v>
      </c>
      <c r="E358" s="338"/>
    </row>
    <row r="359" spans="1:5">
      <c r="A359" s="351"/>
      <c r="B359" s="352"/>
      <c r="C359" s="356" t="s">
        <v>2611</v>
      </c>
      <c r="D359" s="355" t="s">
        <v>2610</v>
      </c>
      <c r="E359" s="338"/>
    </row>
    <row r="360" spans="1:5">
      <c r="A360" s="351"/>
      <c r="B360" s="352"/>
      <c r="C360" s="356" t="s">
        <v>2609</v>
      </c>
      <c r="D360" s="355" t="s">
        <v>2608</v>
      </c>
      <c r="E360" s="338"/>
    </row>
    <row r="361" spans="1:5">
      <c r="A361" s="351"/>
      <c r="B361" s="352"/>
      <c r="C361" s="356" t="s">
        <v>2607</v>
      </c>
      <c r="D361" s="355" t="s">
        <v>2606</v>
      </c>
      <c r="E361" s="338"/>
    </row>
    <row r="362" spans="1:5">
      <c r="A362" s="351"/>
      <c r="B362" s="352"/>
      <c r="C362" s="356" t="s">
        <v>2605</v>
      </c>
      <c r="D362" s="355" t="s">
        <v>2604</v>
      </c>
      <c r="E362" s="338"/>
    </row>
    <row r="363" spans="1:5">
      <c r="A363" s="357"/>
      <c r="B363" s="353"/>
      <c r="C363" s="356"/>
      <c r="D363" s="355"/>
      <c r="E363" s="338"/>
    </row>
    <row r="364" spans="1:5">
      <c r="A364" s="351"/>
      <c r="B364" s="350" t="s">
        <v>2603</v>
      </c>
      <c r="C364" s="352"/>
      <c r="D364" s="348" t="s">
        <v>2601</v>
      </c>
      <c r="E364" s="338"/>
    </row>
    <row r="365" spans="1:5">
      <c r="A365" s="351"/>
      <c r="B365" s="352"/>
      <c r="C365" s="356" t="s">
        <v>2602</v>
      </c>
      <c r="D365" s="355" t="s">
        <v>2601</v>
      </c>
      <c r="E365" s="338"/>
    </row>
    <row r="366" spans="1:5">
      <c r="A366" s="357"/>
      <c r="B366" s="353"/>
      <c r="C366" s="349"/>
      <c r="D366" s="355"/>
      <c r="E366" s="338"/>
    </row>
    <row r="367" spans="1:5">
      <c r="A367" s="351"/>
      <c r="B367" s="350" t="s">
        <v>2600</v>
      </c>
      <c r="C367" s="352"/>
      <c r="D367" s="348" t="s">
        <v>2599</v>
      </c>
      <c r="E367" s="338"/>
    </row>
    <row r="368" spans="1:5">
      <c r="A368" s="351"/>
      <c r="B368" s="352"/>
      <c r="C368" s="356" t="s">
        <v>2598</v>
      </c>
      <c r="D368" s="355" t="s">
        <v>2597</v>
      </c>
      <c r="E368" s="338"/>
    </row>
    <row r="369" spans="1:5">
      <c r="A369" s="351"/>
      <c r="B369" s="352"/>
      <c r="C369" s="356" t="s">
        <v>2596</v>
      </c>
      <c r="D369" s="355" t="s">
        <v>2595</v>
      </c>
      <c r="E369" s="338"/>
    </row>
    <row r="370" spans="1:5">
      <c r="A370" s="351"/>
      <c r="B370" s="352"/>
      <c r="C370" s="356"/>
      <c r="D370" s="355"/>
      <c r="E370" s="338"/>
    </row>
    <row r="371" spans="1:5">
      <c r="A371" s="351"/>
      <c r="B371" s="350" t="s">
        <v>2594</v>
      </c>
      <c r="C371" s="349"/>
      <c r="D371" s="348" t="s">
        <v>2593</v>
      </c>
      <c r="E371" s="338"/>
    </row>
    <row r="372" spans="1:5" ht="25.5">
      <c r="A372" s="351"/>
      <c r="B372" s="352"/>
      <c r="C372" s="356" t="s">
        <v>2592</v>
      </c>
      <c r="D372" s="355" t="s">
        <v>2591</v>
      </c>
      <c r="E372" s="338"/>
    </row>
    <row r="373" spans="1:5">
      <c r="A373" s="351"/>
      <c r="B373" s="352"/>
      <c r="C373" s="356" t="s">
        <v>2590</v>
      </c>
      <c r="D373" s="355" t="s">
        <v>2589</v>
      </c>
      <c r="E373" s="338"/>
    </row>
    <row r="374" spans="1:5">
      <c r="A374" s="351"/>
      <c r="B374" s="352"/>
      <c r="C374" s="356" t="s">
        <v>2588</v>
      </c>
      <c r="D374" s="355" t="s">
        <v>2587</v>
      </c>
      <c r="E374" s="338"/>
    </row>
    <row r="375" spans="1:5">
      <c r="A375" s="351"/>
      <c r="B375" s="352"/>
      <c r="C375" s="356" t="s">
        <v>2586</v>
      </c>
      <c r="D375" s="355" t="s">
        <v>2585</v>
      </c>
      <c r="E375" s="338"/>
    </row>
    <row r="376" spans="1:5">
      <c r="A376" s="351"/>
      <c r="B376" s="352"/>
      <c r="C376" s="356" t="s">
        <v>2584</v>
      </c>
      <c r="D376" s="355" t="s">
        <v>2583</v>
      </c>
      <c r="E376" s="338"/>
    </row>
    <row r="377" spans="1:5">
      <c r="A377" s="357"/>
      <c r="B377" s="353"/>
      <c r="C377" s="356"/>
      <c r="D377" s="355"/>
      <c r="E377" s="338"/>
    </row>
    <row r="378" spans="1:5">
      <c r="A378" s="351"/>
      <c r="B378" s="350" t="s">
        <v>2582</v>
      </c>
      <c r="C378" s="352"/>
      <c r="D378" s="348" t="s">
        <v>2581</v>
      </c>
      <c r="E378" s="338"/>
    </row>
    <row r="379" spans="1:5">
      <c r="A379" s="351"/>
      <c r="B379" s="352"/>
      <c r="C379" s="356" t="s">
        <v>2580</v>
      </c>
      <c r="D379" s="355" t="s">
        <v>2579</v>
      </c>
      <c r="E379" s="338"/>
    </row>
    <row r="380" spans="1:5">
      <c r="A380" s="351"/>
      <c r="B380" s="352"/>
      <c r="C380" s="356" t="s">
        <v>2578</v>
      </c>
      <c r="D380" s="355" t="s">
        <v>2577</v>
      </c>
      <c r="E380" s="338"/>
    </row>
    <row r="381" spans="1:5">
      <c r="A381" s="357"/>
      <c r="B381" s="353"/>
      <c r="C381" s="356"/>
      <c r="D381" s="368"/>
      <c r="E381" s="338"/>
    </row>
    <row r="382" spans="1:5">
      <c r="A382" s="351"/>
      <c r="B382" s="350" t="s">
        <v>2576</v>
      </c>
      <c r="C382" s="352"/>
      <c r="D382" s="348" t="s">
        <v>2575</v>
      </c>
      <c r="E382" s="338"/>
    </row>
    <row r="383" spans="1:5">
      <c r="A383" s="351"/>
      <c r="B383" s="352"/>
      <c r="C383" s="356" t="s">
        <v>2574</v>
      </c>
      <c r="D383" s="355" t="s">
        <v>2573</v>
      </c>
      <c r="E383" s="338"/>
    </row>
    <row r="384" spans="1:5">
      <c r="A384" s="351"/>
      <c r="B384" s="352"/>
      <c r="C384" s="356" t="s">
        <v>2572</v>
      </c>
      <c r="D384" s="355" t="s">
        <v>2571</v>
      </c>
      <c r="E384" s="338"/>
    </row>
    <row r="385" spans="1:5">
      <c r="A385" s="351"/>
      <c r="B385" s="352"/>
      <c r="C385" s="356" t="s">
        <v>2570</v>
      </c>
      <c r="D385" s="355" t="s">
        <v>2569</v>
      </c>
      <c r="E385" s="338"/>
    </row>
    <row r="386" spans="1:5">
      <c r="A386" s="351"/>
      <c r="B386" s="352"/>
      <c r="C386" s="356" t="s">
        <v>2568</v>
      </c>
      <c r="D386" s="355" t="s">
        <v>2567</v>
      </c>
      <c r="E386" s="338"/>
    </row>
    <row r="387" spans="1:5">
      <c r="A387" s="351"/>
      <c r="B387" s="352"/>
      <c r="C387" s="356" t="s">
        <v>2566</v>
      </c>
      <c r="D387" s="355" t="s">
        <v>2565</v>
      </c>
      <c r="E387" s="338"/>
    </row>
    <row r="388" spans="1:5">
      <c r="A388" s="351"/>
      <c r="B388" s="352"/>
      <c r="C388" s="356" t="s">
        <v>2564</v>
      </c>
      <c r="D388" s="355" t="s">
        <v>2563</v>
      </c>
      <c r="E388" s="338"/>
    </row>
    <row r="389" spans="1:5">
      <c r="A389" s="357"/>
      <c r="B389" s="353"/>
      <c r="C389" s="356"/>
      <c r="D389" s="355"/>
      <c r="E389" s="338"/>
    </row>
    <row r="390" spans="1:5">
      <c r="A390" s="351"/>
      <c r="B390" s="350" t="s">
        <v>2562</v>
      </c>
      <c r="C390" s="352"/>
      <c r="D390" s="348" t="s">
        <v>2560</v>
      </c>
      <c r="E390" s="338"/>
    </row>
    <row r="391" spans="1:5">
      <c r="A391" s="351"/>
      <c r="B391" s="352"/>
      <c r="C391" s="356" t="s">
        <v>2561</v>
      </c>
      <c r="D391" s="355" t="s">
        <v>2560</v>
      </c>
      <c r="E391" s="338"/>
    </row>
    <row r="392" spans="1:5">
      <c r="A392" s="357"/>
      <c r="B392" s="353"/>
      <c r="C392" s="356"/>
      <c r="D392" s="355"/>
      <c r="E392" s="338"/>
    </row>
    <row r="393" spans="1:5">
      <c r="A393" s="351"/>
      <c r="B393" s="350" t="s">
        <v>2559</v>
      </c>
      <c r="C393" s="349"/>
      <c r="D393" s="366" t="s">
        <v>2558</v>
      </c>
      <c r="E393" s="338"/>
    </row>
    <row r="394" spans="1:5">
      <c r="A394" s="351"/>
      <c r="B394" s="352"/>
      <c r="C394" s="356" t="s">
        <v>2557</v>
      </c>
      <c r="D394" s="355" t="s">
        <v>2556</v>
      </c>
      <c r="E394" s="338"/>
    </row>
    <row r="395" spans="1:5">
      <c r="A395" s="351"/>
      <c r="B395" s="352"/>
      <c r="C395" s="356" t="s">
        <v>2555</v>
      </c>
      <c r="D395" s="355" t="s">
        <v>2554</v>
      </c>
      <c r="E395" s="338"/>
    </row>
    <row r="396" spans="1:5">
      <c r="A396" s="351"/>
      <c r="B396" s="352"/>
      <c r="C396" s="356"/>
      <c r="D396" s="355"/>
      <c r="E396" s="338"/>
    </row>
    <row r="397" spans="1:5">
      <c r="A397" s="354">
        <v>24</v>
      </c>
      <c r="B397" s="352"/>
      <c r="C397" s="349"/>
      <c r="D397" s="348" t="s">
        <v>2553</v>
      </c>
      <c r="E397" s="338"/>
    </row>
    <row r="398" spans="1:5">
      <c r="A398" s="351"/>
      <c r="B398" s="352"/>
      <c r="C398" s="350"/>
      <c r="D398" s="348"/>
      <c r="E398" s="338"/>
    </row>
    <row r="399" spans="1:5" ht="25.5" customHeight="1">
      <c r="A399" s="351"/>
      <c r="B399" s="350" t="s">
        <v>2552</v>
      </c>
      <c r="C399" s="349"/>
      <c r="D399" s="348" t="s">
        <v>2550</v>
      </c>
      <c r="E399" s="338"/>
    </row>
    <row r="400" spans="1:5" ht="25.5" customHeight="1">
      <c r="A400" s="351"/>
      <c r="B400" s="352"/>
      <c r="C400" s="356" t="s">
        <v>2551</v>
      </c>
      <c r="D400" s="355" t="s">
        <v>2550</v>
      </c>
      <c r="E400" s="338"/>
    </row>
    <row r="401" spans="1:5" ht="12.75" customHeight="1">
      <c r="A401" s="364"/>
      <c r="B401" s="362"/>
      <c r="C401" s="356" t="s">
        <v>2549</v>
      </c>
      <c r="D401" s="355" t="s">
        <v>2548</v>
      </c>
      <c r="E401" s="338"/>
    </row>
    <row r="402" spans="1:5" ht="12.75" customHeight="1">
      <c r="A402" s="364"/>
      <c r="B402" s="362"/>
      <c r="C402" s="356" t="s">
        <v>2547</v>
      </c>
      <c r="D402" s="355" t="s">
        <v>2546</v>
      </c>
      <c r="E402" s="338"/>
    </row>
    <row r="403" spans="1:5" ht="12.75" customHeight="1">
      <c r="A403" s="364"/>
      <c r="B403" s="362"/>
      <c r="C403" s="356" t="s">
        <v>2545</v>
      </c>
      <c r="D403" s="355" t="s">
        <v>2544</v>
      </c>
      <c r="E403" s="338"/>
    </row>
    <row r="404" spans="1:5" ht="12.75" customHeight="1">
      <c r="A404" s="357"/>
      <c r="B404" s="353"/>
      <c r="C404" s="356"/>
      <c r="D404" s="355"/>
      <c r="E404" s="338"/>
    </row>
    <row r="405" spans="1:5" ht="25.5">
      <c r="A405" s="351"/>
      <c r="B405" s="350" t="s">
        <v>2543</v>
      </c>
      <c r="C405" s="349"/>
      <c r="D405" s="348" t="s">
        <v>2541</v>
      </c>
      <c r="E405" s="338"/>
    </row>
    <row r="406" spans="1:5">
      <c r="A406" s="351"/>
      <c r="B406" s="352"/>
      <c r="C406" s="356" t="s">
        <v>2542</v>
      </c>
      <c r="D406" s="355" t="s">
        <v>2541</v>
      </c>
      <c r="E406" s="338"/>
    </row>
    <row r="407" spans="1:5">
      <c r="A407" s="357"/>
      <c r="B407" s="353"/>
      <c r="C407" s="369"/>
      <c r="D407" s="368"/>
      <c r="E407" s="338"/>
    </row>
    <row r="408" spans="1:5">
      <c r="A408" s="351"/>
      <c r="B408" s="350" t="s">
        <v>2540</v>
      </c>
      <c r="C408" s="349"/>
      <c r="D408" s="348" t="s">
        <v>2539</v>
      </c>
      <c r="E408" s="338"/>
    </row>
    <row r="409" spans="1:5">
      <c r="A409" s="351"/>
      <c r="B409" s="352"/>
      <c r="C409" s="356" t="s">
        <v>2538</v>
      </c>
      <c r="D409" s="355" t="s">
        <v>2537</v>
      </c>
      <c r="E409" s="338"/>
    </row>
    <row r="410" spans="1:5">
      <c r="A410" s="351"/>
      <c r="B410" s="352"/>
      <c r="C410" s="356" t="s">
        <v>2536</v>
      </c>
      <c r="D410" s="355" t="s">
        <v>2535</v>
      </c>
      <c r="E410" s="338"/>
    </row>
    <row r="411" spans="1:5">
      <c r="A411" s="351"/>
      <c r="B411" s="352"/>
      <c r="C411" s="356" t="s">
        <v>2534</v>
      </c>
      <c r="D411" s="355" t="s">
        <v>2533</v>
      </c>
      <c r="E411" s="338"/>
    </row>
    <row r="412" spans="1:5">
      <c r="A412" s="351"/>
      <c r="B412" s="352"/>
      <c r="C412" s="356" t="s">
        <v>2532</v>
      </c>
      <c r="D412" s="355" t="s">
        <v>2531</v>
      </c>
      <c r="E412" s="338"/>
    </row>
    <row r="413" spans="1:5">
      <c r="A413" s="351"/>
      <c r="B413" s="352"/>
      <c r="C413" s="350"/>
      <c r="D413" s="348"/>
      <c r="E413" s="338"/>
    </row>
    <row r="414" spans="1:5">
      <c r="A414" s="351"/>
      <c r="B414" s="350" t="s">
        <v>2530</v>
      </c>
      <c r="C414" s="349"/>
      <c r="D414" s="348" t="s">
        <v>2529</v>
      </c>
      <c r="E414" s="338"/>
    </row>
    <row r="415" spans="1:5">
      <c r="A415" s="351"/>
      <c r="B415" s="352"/>
      <c r="C415" s="356" t="s">
        <v>2528</v>
      </c>
      <c r="D415" s="355" t="s">
        <v>2527</v>
      </c>
      <c r="E415" s="338"/>
    </row>
    <row r="416" spans="1:5">
      <c r="A416" s="351"/>
      <c r="B416" s="352"/>
      <c r="C416" s="356" t="s">
        <v>2526</v>
      </c>
      <c r="D416" s="355" t="s">
        <v>2525</v>
      </c>
      <c r="E416" s="338"/>
    </row>
    <row r="417" spans="1:5">
      <c r="A417" s="351"/>
      <c r="B417" s="352"/>
      <c r="C417" s="356" t="s">
        <v>2524</v>
      </c>
      <c r="D417" s="355" t="s">
        <v>2523</v>
      </c>
      <c r="E417" s="338"/>
    </row>
    <row r="418" spans="1:5">
      <c r="A418" s="351"/>
      <c r="B418" s="352"/>
      <c r="C418" s="356" t="s">
        <v>2522</v>
      </c>
      <c r="D418" s="355" t="s">
        <v>2521</v>
      </c>
      <c r="E418" s="338"/>
    </row>
    <row r="419" spans="1:5">
      <c r="A419" s="351"/>
      <c r="B419" s="352"/>
      <c r="C419" s="356" t="s">
        <v>2520</v>
      </c>
      <c r="D419" s="355" t="s">
        <v>2519</v>
      </c>
      <c r="E419" s="338"/>
    </row>
    <row r="420" spans="1:5">
      <c r="A420" s="351"/>
      <c r="B420" s="352"/>
      <c r="C420" s="356" t="s">
        <v>2518</v>
      </c>
      <c r="D420" s="355" t="s">
        <v>2517</v>
      </c>
      <c r="E420" s="338"/>
    </row>
    <row r="421" spans="1:5">
      <c r="A421" s="351"/>
      <c r="B421" s="352"/>
      <c r="C421" s="350"/>
      <c r="D421" s="348"/>
      <c r="E421" s="338"/>
    </row>
    <row r="422" spans="1:5">
      <c r="A422" s="351"/>
      <c r="B422" s="350" t="s">
        <v>2516</v>
      </c>
      <c r="C422" s="349"/>
      <c r="D422" s="348" t="s">
        <v>2515</v>
      </c>
      <c r="E422" s="338"/>
    </row>
    <row r="423" spans="1:5" ht="12.75" customHeight="1">
      <c r="A423" s="351"/>
      <c r="B423" s="352"/>
      <c r="C423" s="356" t="s">
        <v>2514</v>
      </c>
      <c r="D423" s="355" t="s">
        <v>2513</v>
      </c>
      <c r="E423" s="338"/>
    </row>
    <row r="424" spans="1:5" ht="12.75" customHeight="1">
      <c r="A424" s="364"/>
      <c r="B424" s="362"/>
      <c r="C424" s="356" t="s">
        <v>2512</v>
      </c>
      <c r="D424" s="355" t="s">
        <v>2511</v>
      </c>
      <c r="E424" s="338"/>
    </row>
    <row r="425" spans="1:5" ht="12.75" customHeight="1">
      <c r="A425" s="364"/>
      <c r="B425" s="362"/>
      <c r="C425" s="356" t="s">
        <v>2510</v>
      </c>
      <c r="D425" s="355" t="s">
        <v>2509</v>
      </c>
      <c r="E425" s="338"/>
    </row>
    <row r="426" spans="1:5" ht="12.75" customHeight="1">
      <c r="A426" s="364"/>
      <c r="B426" s="362"/>
      <c r="C426" s="356" t="s">
        <v>2508</v>
      </c>
      <c r="D426" s="355" t="s">
        <v>2507</v>
      </c>
      <c r="E426" s="338"/>
    </row>
    <row r="427" spans="1:5" ht="12.75" customHeight="1">
      <c r="A427" s="351"/>
      <c r="B427" s="352"/>
      <c r="C427" s="356" t="s">
        <v>2506</v>
      </c>
      <c r="D427" s="355" t="s">
        <v>2505</v>
      </c>
      <c r="E427" s="338"/>
    </row>
    <row r="428" spans="1:5" ht="12.75" customHeight="1">
      <c r="A428" s="364"/>
      <c r="B428" s="362"/>
      <c r="C428" s="356" t="s">
        <v>2504</v>
      </c>
      <c r="D428" s="355" t="s">
        <v>2503</v>
      </c>
      <c r="E428" s="338"/>
    </row>
    <row r="429" spans="1:5" ht="12.75" customHeight="1">
      <c r="A429" s="364"/>
      <c r="B429" s="362"/>
      <c r="C429" s="356" t="s">
        <v>2502</v>
      </c>
      <c r="D429" s="355" t="s">
        <v>2501</v>
      </c>
      <c r="E429" s="338"/>
    </row>
    <row r="430" spans="1:5" ht="12.75" customHeight="1">
      <c r="A430" s="364"/>
      <c r="B430" s="362"/>
      <c r="C430" s="356" t="s">
        <v>2500</v>
      </c>
      <c r="D430" s="355" t="s">
        <v>2499</v>
      </c>
      <c r="E430" s="338"/>
    </row>
    <row r="431" spans="1:5" ht="12.75" customHeight="1">
      <c r="A431" s="351"/>
      <c r="B431" s="352"/>
      <c r="C431" s="356" t="s">
        <v>2498</v>
      </c>
      <c r="D431" s="355" t="s">
        <v>2497</v>
      </c>
      <c r="E431" s="338"/>
    </row>
    <row r="432" spans="1:5" ht="12.75" customHeight="1">
      <c r="A432" s="351"/>
      <c r="B432" s="352"/>
      <c r="C432" s="350"/>
      <c r="D432" s="348"/>
      <c r="E432" s="338"/>
    </row>
    <row r="433" spans="1:5">
      <c r="A433" s="354">
        <v>25</v>
      </c>
      <c r="B433" s="352"/>
      <c r="C433" s="349"/>
      <c r="D433" s="348" t="s">
        <v>2496</v>
      </c>
      <c r="E433" s="338"/>
    </row>
    <row r="434" spans="1:5">
      <c r="A434" s="351"/>
      <c r="B434" s="352"/>
      <c r="C434" s="350"/>
      <c r="D434" s="348"/>
      <c r="E434" s="338"/>
    </row>
    <row r="435" spans="1:5">
      <c r="A435" s="351"/>
      <c r="B435" s="350" t="s">
        <v>2495</v>
      </c>
      <c r="C435" s="349"/>
      <c r="D435" s="348" t="s">
        <v>2494</v>
      </c>
      <c r="E435" s="338"/>
    </row>
    <row r="436" spans="1:5">
      <c r="A436" s="351"/>
      <c r="B436" s="352"/>
      <c r="C436" s="356" t="s">
        <v>2493</v>
      </c>
      <c r="D436" s="355" t="s">
        <v>2492</v>
      </c>
      <c r="E436" s="338"/>
    </row>
    <row r="437" spans="1:5">
      <c r="A437" s="351"/>
      <c r="B437" s="352"/>
      <c r="C437" s="356" t="s">
        <v>2491</v>
      </c>
      <c r="D437" s="355" t="s">
        <v>2490</v>
      </c>
      <c r="E437" s="338"/>
    </row>
    <row r="438" spans="1:5">
      <c r="A438" s="357"/>
      <c r="B438" s="353"/>
      <c r="C438" s="350"/>
      <c r="D438" s="355"/>
      <c r="E438" s="338"/>
    </row>
    <row r="439" spans="1:5">
      <c r="A439" s="351"/>
      <c r="B439" s="350" t="s">
        <v>2489</v>
      </c>
      <c r="C439" s="349"/>
      <c r="D439" s="348" t="s">
        <v>2488</v>
      </c>
      <c r="E439" s="338"/>
    </row>
    <row r="440" spans="1:5">
      <c r="A440" s="351"/>
      <c r="B440" s="352"/>
      <c r="C440" s="356" t="s">
        <v>2487</v>
      </c>
      <c r="D440" s="355" t="s">
        <v>2486</v>
      </c>
      <c r="E440" s="338"/>
    </row>
    <row r="441" spans="1:5">
      <c r="A441" s="351"/>
      <c r="B441" s="352"/>
      <c r="C441" s="356" t="s">
        <v>2485</v>
      </c>
      <c r="D441" s="359" t="s">
        <v>2484</v>
      </c>
      <c r="E441" s="338"/>
    </row>
    <row r="442" spans="1:5">
      <c r="A442" s="357"/>
      <c r="B442" s="353"/>
      <c r="C442" s="356"/>
      <c r="D442" s="355"/>
      <c r="E442" s="338"/>
    </row>
    <row r="443" spans="1:5">
      <c r="A443" s="351"/>
      <c r="B443" s="350" t="s">
        <v>2483</v>
      </c>
      <c r="C443" s="349"/>
      <c r="D443" s="348" t="s">
        <v>2481</v>
      </c>
      <c r="E443" s="338"/>
    </row>
    <row r="444" spans="1:5" ht="15">
      <c r="A444" s="389"/>
      <c r="B444" s="361"/>
      <c r="C444" s="356" t="s">
        <v>2482</v>
      </c>
      <c r="D444" s="355" t="s">
        <v>2481</v>
      </c>
      <c r="E444" s="338"/>
    </row>
    <row r="445" spans="1:5">
      <c r="A445" s="351"/>
      <c r="B445" s="352"/>
      <c r="C445" s="356"/>
      <c r="D445" s="355"/>
      <c r="E445" s="338"/>
    </row>
    <row r="446" spans="1:5">
      <c r="A446" s="351"/>
      <c r="B446" s="350" t="s">
        <v>2480</v>
      </c>
      <c r="C446" s="349"/>
      <c r="D446" s="348" t="s">
        <v>2478</v>
      </c>
      <c r="E446" s="338"/>
    </row>
    <row r="447" spans="1:5" ht="12.75" customHeight="1">
      <c r="A447" s="351"/>
      <c r="B447" s="352"/>
      <c r="C447" s="356" t="s">
        <v>2479</v>
      </c>
      <c r="D447" s="355" t="s">
        <v>2478</v>
      </c>
      <c r="E447" s="338"/>
    </row>
    <row r="448" spans="1:5" ht="12.75" customHeight="1">
      <c r="A448" s="357"/>
      <c r="B448" s="353"/>
      <c r="C448" s="350"/>
      <c r="D448" s="348"/>
      <c r="E448" s="338"/>
    </row>
    <row r="449" spans="1:5" ht="12.75" customHeight="1">
      <c r="A449" s="351"/>
      <c r="B449" s="350" t="s">
        <v>2477</v>
      </c>
      <c r="C449" s="349"/>
      <c r="D449" s="348" t="s">
        <v>2475</v>
      </c>
      <c r="E449" s="338"/>
    </row>
    <row r="450" spans="1:5" ht="12.75" customHeight="1">
      <c r="A450" s="351"/>
      <c r="B450" s="352"/>
      <c r="C450" s="356" t="s">
        <v>2476</v>
      </c>
      <c r="D450" s="355" t="s">
        <v>2475</v>
      </c>
      <c r="E450" s="338"/>
    </row>
    <row r="451" spans="1:5" ht="12.75" customHeight="1">
      <c r="A451" s="357"/>
      <c r="B451" s="353"/>
      <c r="C451" s="356"/>
      <c r="D451" s="355"/>
      <c r="E451" s="338"/>
    </row>
    <row r="452" spans="1:5">
      <c r="A452" s="351"/>
      <c r="B452" s="350" t="s">
        <v>2474</v>
      </c>
      <c r="C452" s="349"/>
      <c r="D452" s="348" t="s">
        <v>2473</v>
      </c>
      <c r="E452" s="338"/>
    </row>
    <row r="453" spans="1:5">
      <c r="A453" s="351"/>
      <c r="B453" s="352"/>
      <c r="C453" s="356" t="s">
        <v>2472</v>
      </c>
      <c r="D453" s="355" t="s">
        <v>2471</v>
      </c>
      <c r="E453" s="338"/>
    </row>
    <row r="454" spans="1:5">
      <c r="A454" s="351"/>
      <c r="B454" s="352"/>
      <c r="C454" s="356" t="s">
        <v>2470</v>
      </c>
      <c r="D454" s="387" t="s">
        <v>2469</v>
      </c>
      <c r="E454" s="338"/>
    </row>
    <row r="455" spans="1:5">
      <c r="A455" s="357"/>
      <c r="B455" s="353"/>
      <c r="C455" s="356"/>
      <c r="D455" s="387"/>
      <c r="E455" s="338"/>
    </row>
    <row r="456" spans="1:5">
      <c r="A456" s="351"/>
      <c r="B456" s="350" t="s">
        <v>2468</v>
      </c>
      <c r="C456" s="349"/>
      <c r="D456" s="348" t="s">
        <v>2467</v>
      </c>
      <c r="E456" s="338"/>
    </row>
    <row r="457" spans="1:5">
      <c r="A457" s="351"/>
      <c r="B457" s="352"/>
      <c r="C457" s="356" t="s">
        <v>2466</v>
      </c>
      <c r="D457" s="355" t="s">
        <v>2465</v>
      </c>
      <c r="E457" s="338"/>
    </row>
    <row r="458" spans="1:5">
      <c r="A458" s="351"/>
      <c r="B458" s="352"/>
      <c r="C458" s="356" t="s">
        <v>2464</v>
      </c>
      <c r="D458" s="355" t="s">
        <v>2463</v>
      </c>
      <c r="E458" s="338"/>
    </row>
    <row r="459" spans="1:5">
      <c r="A459" s="351"/>
      <c r="B459" s="352"/>
      <c r="C459" s="356" t="s">
        <v>2462</v>
      </c>
      <c r="D459" s="355" t="s">
        <v>2461</v>
      </c>
      <c r="E459" s="338"/>
    </row>
    <row r="460" spans="1:5">
      <c r="A460" s="357"/>
      <c r="B460" s="353"/>
      <c r="C460" s="356"/>
      <c r="D460" s="355"/>
      <c r="E460" s="338"/>
    </row>
    <row r="461" spans="1:5">
      <c r="A461" s="357"/>
      <c r="B461" s="350" t="s">
        <v>2460</v>
      </c>
      <c r="C461" s="353"/>
      <c r="D461" s="348" t="s">
        <v>2459</v>
      </c>
      <c r="E461" s="338"/>
    </row>
    <row r="462" spans="1:5">
      <c r="A462" s="357"/>
      <c r="B462" s="353"/>
      <c r="C462" s="356" t="s">
        <v>2458</v>
      </c>
      <c r="D462" s="355" t="s">
        <v>2457</v>
      </c>
      <c r="E462" s="338"/>
    </row>
    <row r="463" spans="1:5">
      <c r="A463" s="357"/>
      <c r="B463" s="353"/>
      <c r="C463" s="356" t="s">
        <v>2456</v>
      </c>
      <c r="D463" s="355" t="s">
        <v>2455</v>
      </c>
      <c r="E463" s="338"/>
    </row>
    <row r="464" spans="1:5">
      <c r="A464" s="357"/>
      <c r="B464" s="353"/>
      <c r="C464" s="356" t="s">
        <v>2454</v>
      </c>
      <c r="D464" s="355" t="s">
        <v>2453</v>
      </c>
      <c r="E464" s="338"/>
    </row>
    <row r="465" spans="1:5">
      <c r="A465" s="351"/>
      <c r="B465" s="352"/>
      <c r="C465" s="356" t="s">
        <v>2452</v>
      </c>
      <c r="D465" s="355" t="s">
        <v>2451</v>
      </c>
      <c r="E465" s="338"/>
    </row>
    <row r="466" spans="1:5">
      <c r="A466" s="351"/>
      <c r="B466" s="352"/>
      <c r="C466" s="356" t="s">
        <v>2450</v>
      </c>
      <c r="D466" s="355" t="s">
        <v>2449</v>
      </c>
      <c r="E466" s="338"/>
    </row>
    <row r="467" spans="1:5">
      <c r="A467" s="351"/>
      <c r="B467" s="352"/>
      <c r="C467" s="369" t="s">
        <v>1819</v>
      </c>
      <c r="D467" s="355"/>
      <c r="E467" s="338"/>
    </row>
    <row r="468" spans="1:5">
      <c r="A468" s="354">
        <v>26</v>
      </c>
      <c r="B468" s="352"/>
      <c r="C468" s="349"/>
      <c r="D468" s="348" t="s">
        <v>2448</v>
      </c>
      <c r="E468" s="338"/>
    </row>
    <row r="469" spans="1:5">
      <c r="A469" s="351"/>
      <c r="B469" s="352"/>
      <c r="C469" s="350"/>
      <c r="D469" s="348"/>
      <c r="E469" s="338"/>
    </row>
    <row r="470" spans="1:5">
      <c r="A470" s="351"/>
      <c r="B470" s="350" t="s">
        <v>2447</v>
      </c>
      <c r="C470" s="349"/>
      <c r="D470" s="348" t="s">
        <v>2446</v>
      </c>
      <c r="E470" s="338"/>
    </row>
    <row r="471" spans="1:5">
      <c r="A471" s="351"/>
      <c r="B471" s="352"/>
      <c r="C471" s="356" t="s">
        <v>2445</v>
      </c>
      <c r="D471" s="355" t="s">
        <v>2444</v>
      </c>
      <c r="E471" s="338"/>
    </row>
    <row r="472" spans="1:5">
      <c r="A472" s="351"/>
      <c r="B472" s="352"/>
      <c r="C472" s="356" t="s">
        <v>2443</v>
      </c>
      <c r="D472" s="359" t="s">
        <v>2442</v>
      </c>
      <c r="E472" s="338"/>
    </row>
    <row r="473" spans="1:5">
      <c r="A473" s="351"/>
      <c r="B473" s="352"/>
      <c r="C473" s="350"/>
      <c r="D473" s="348"/>
      <c r="E473" s="338"/>
    </row>
    <row r="474" spans="1:5">
      <c r="A474" s="351"/>
      <c r="B474" s="350" t="s">
        <v>2441</v>
      </c>
      <c r="C474" s="349"/>
      <c r="D474" s="348" t="s">
        <v>2439</v>
      </c>
      <c r="E474" s="338"/>
    </row>
    <row r="475" spans="1:5">
      <c r="A475" s="351"/>
      <c r="B475" s="352"/>
      <c r="C475" s="356" t="s">
        <v>2440</v>
      </c>
      <c r="D475" s="355" t="s">
        <v>2439</v>
      </c>
      <c r="E475" s="338"/>
    </row>
    <row r="476" spans="1:5">
      <c r="A476" s="351"/>
      <c r="B476" s="352"/>
      <c r="C476" s="350"/>
      <c r="D476" s="348"/>
      <c r="E476" s="338"/>
    </row>
    <row r="477" spans="1:5">
      <c r="A477" s="351"/>
      <c r="B477" s="350" t="s">
        <v>2438</v>
      </c>
      <c r="C477" s="349"/>
      <c r="D477" s="348" t="s">
        <v>2436</v>
      </c>
      <c r="E477" s="338"/>
    </row>
    <row r="478" spans="1:5">
      <c r="A478" s="351"/>
      <c r="B478" s="352"/>
      <c r="C478" s="356" t="s">
        <v>2437</v>
      </c>
      <c r="D478" s="355" t="s">
        <v>2436</v>
      </c>
      <c r="E478" s="338"/>
    </row>
    <row r="479" spans="1:5">
      <c r="A479" s="351"/>
      <c r="B479" s="352"/>
      <c r="C479" s="350"/>
      <c r="D479" s="348"/>
      <c r="E479" s="338"/>
    </row>
    <row r="480" spans="1:5">
      <c r="A480" s="351"/>
      <c r="B480" s="350" t="s">
        <v>2435</v>
      </c>
      <c r="C480" s="349"/>
      <c r="D480" s="348" t="s">
        <v>2433</v>
      </c>
      <c r="E480" s="338"/>
    </row>
    <row r="481" spans="1:5">
      <c r="A481" s="351"/>
      <c r="B481" s="352"/>
      <c r="C481" s="356" t="s">
        <v>2434</v>
      </c>
      <c r="D481" s="355" t="s">
        <v>2433</v>
      </c>
      <c r="E481" s="338"/>
    </row>
    <row r="482" spans="1:5">
      <c r="A482" s="351"/>
      <c r="B482" s="352"/>
      <c r="C482" s="350"/>
      <c r="D482" s="348"/>
      <c r="E482" s="338"/>
    </row>
    <row r="483" spans="1:5" ht="25.5">
      <c r="A483" s="351"/>
      <c r="B483" s="350" t="s">
        <v>2432</v>
      </c>
      <c r="C483" s="349"/>
      <c r="D483" s="348" t="s">
        <v>2431</v>
      </c>
      <c r="E483" s="338"/>
    </row>
    <row r="484" spans="1:5">
      <c r="A484" s="351"/>
      <c r="B484" s="352"/>
      <c r="C484" s="356" t="s">
        <v>2430</v>
      </c>
      <c r="D484" s="355" t="s">
        <v>2429</v>
      </c>
      <c r="E484" s="338"/>
    </row>
    <row r="485" spans="1:5">
      <c r="A485" s="351"/>
      <c r="B485" s="352"/>
      <c r="C485" s="356" t="s">
        <v>2428</v>
      </c>
      <c r="D485" s="355" t="s">
        <v>2427</v>
      </c>
      <c r="E485" s="338"/>
    </row>
    <row r="486" spans="1:5">
      <c r="A486" s="351"/>
      <c r="B486" s="352"/>
      <c r="C486" s="350"/>
      <c r="D486" s="348"/>
      <c r="E486" s="338"/>
    </row>
    <row r="487" spans="1:5">
      <c r="A487" s="351"/>
      <c r="B487" s="350" t="s">
        <v>2426</v>
      </c>
      <c r="C487" s="349"/>
      <c r="D487" s="348" t="s">
        <v>2424</v>
      </c>
      <c r="E487" s="338"/>
    </row>
    <row r="488" spans="1:5">
      <c r="A488" s="351"/>
      <c r="B488" s="352"/>
      <c r="C488" s="356" t="s">
        <v>2425</v>
      </c>
      <c r="D488" s="355" t="s">
        <v>2424</v>
      </c>
      <c r="E488" s="338"/>
    </row>
    <row r="489" spans="1:5">
      <c r="A489" s="351"/>
      <c r="B489" s="352"/>
      <c r="C489" s="350"/>
      <c r="D489" s="348"/>
      <c r="E489" s="338"/>
    </row>
    <row r="490" spans="1:5">
      <c r="A490" s="351"/>
      <c r="B490" s="350" t="s">
        <v>2423</v>
      </c>
      <c r="C490" s="349"/>
      <c r="D490" s="348" t="s">
        <v>2422</v>
      </c>
      <c r="E490" s="338"/>
    </row>
    <row r="491" spans="1:5">
      <c r="A491" s="351"/>
      <c r="B491" s="352"/>
      <c r="C491" s="356" t="s">
        <v>2421</v>
      </c>
      <c r="D491" s="355" t="s">
        <v>2420</v>
      </c>
      <c r="E491" s="338"/>
    </row>
    <row r="492" spans="1:5">
      <c r="A492" s="351"/>
      <c r="B492" s="352"/>
      <c r="C492" s="350"/>
      <c r="D492" s="348"/>
      <c r="E492" s="338"/>
    </row>
    <row r="493" spans="1:5">
      <c r="A493" s="351"/>
      <c r="B493" s="350" t="s">
        <v>2419</v>
      </c>
      <c r="C493" s="388"/>
      <c r="D493" s="348" t="s">
        <v>2417</v>
      </c>
      <c r="E493" s="338"/>
    </row>
    <row r="494" spans="1:5">
      <c r="A494" s="351"/>
      <c r="B494" s="352"/>
      <c r="C494" s="356" t="s">
        <v>2418</v>
      </c>
      <c r="D494" s="355" t="s">
        <v>2417</v>
      </c>
      <c r="E494" s="338"/>
    </row>
    <row r="495" spans="1:5">
      <c r="A495" s="351"/>
      <c r="B495" s="352"/>
      <c r="C495" s="350"/>
      <c r="D495" s="348"/>
      <c r="E495" s="338"/>
    </row>
    <row r="496" spans="1:5">
      <c r="A496" s="354">
        <v>27</v>
      </c>
      <c r="B496" s="352"/>
      <c r="C496" s="349"/>
      <c r="D496" s="348" t="s">
        <v>2416</v>
      </c>
      <c r="E496" s="338"/>
    </row>
    <row r="497" spans="1:5">
      <c r="A497" s="351"/>
      <c r="B497" s="352"/>
      <c r="C497" s="350"/>
      <c r="D497" s="348"/>
      <c r="E497" s="338"/>
    </row>
    <row r="498" spans="1:5" ht="25.5">
      <c r="A498" s="351"/>
      <c r="B498" s="350" t="s">
        <v>2415</v>
      </c>
      <c r="C498" s="349"/>
      <c r="D498" s="348" t="s">
        <v>2414</v>
      </c>
      <c r="E498" s="338"/>
    </row>
    <row r="499" spans="1:5">
      <c r="A499" s="351"/>
      <c r="B499" s="352"/>
      <c r="C499" s="356" t="s">
        <v>2413</v>
      </c>
      <c r="D499" s="355" t="s">
        <v>2412</v>
      </c>
      <c r="E499" s="338"/>
    </row>
    <row r="500" spans="1:5">
      <c r="A500" s="351"/>
      <c r="B500" s="352"/>
      <c r="C500" s="356" t="s">
        <v>2411</v>
      </c>
      <c r="D500" s="355" t="s">
        <v>2410</v>
      </c>
      <c r="E500" s="338"/>
    </row>
    <row r="501" spans="1:5">
      <c r="A501" s="351"/>
      <c r="B501" s="352"/>
      <c r="C501" s="350"/>
      <c r="D501" s="348"/>
      <c r="E501" s="338"/>
    </row>
    <row r="502" spans="1:5">
      <c r="A502" s="351"/>
      <c r="B502" s="350" t="s">
        <v>2409</v>
      </c>
      <c r="C502" s="349"/>
      <c r="D502" s="348" t="s">
        <v>2407</v>
      </c>
      <c r="E502" s="338"/>
    </row>
    <row r="503" spans="1:5">
      <c r="A503" s="351"/>
      <c r="B503" s="352"/>
      <c r="C503" s="356" t="s">
        <v>2408</v>
      </c>
      <c r="D503" s="355" t="s">
        <v>2407</v>
      </c>
      <c r="E503" s="338"/>
    </row>
    <row r="504" spans="1:5">
      <c r="A504" s="357"/>
      <c r="B504" s="353"/>
      <c r="C504" s="350"/>
      <c r="D504" s="348"/>
      <c r="E504" s="338"/>
    </row>
    <row r="505" spans="1:5" ht="25.5">
      <c r="A505" s="351"/>
      <c r="B505" s="350" t="s">
        <v>2406</v>
      </c>
      <c r="C505" s="349"/>
      <c r="D505" s="348" t="s">
        <v>2405</v>
      </c>
      <c r="E505" s="338"/>
    </row>
    <row r="506" spans="1:5">
      <c r="A506" s="351"/>
      <c r="B506" s="352"/>
      <c r="C506" s="349" t="s">
        <v>2404</v>
      </c>
      <c r="D506" s="355" t="s">
        <v>2403</v>
      </c>
      <c r="E506" s="338"/>
    </row>
    <row r="507" spans="1:5">
      <c r="A507" s="351"/>
      <c r="B507" s="352"/>
      <c r="C507" s="349" t="s">
        <v>2402</v>
      </c>
      <c r="D507" s="355" t="s">
        <v>2401</v>
      </c>
      <c r="E507" s="338"/>
    </row>
    <row r="508" spans="1:5">
      <c r="A508" s="351"/>
      <c r="B508" s="352"/>
      <c r="C508" s="349" t="s">
        <v>2400</v>
      </c>
      <c r="D508" s="355" t="s">
        <v>2399</v>
      </c>
      <c r="E508" s="338"/>
    </row>
    <row r="509" spans="1:5">
      <c r="A509" s="351"/>
      <c r="B509" s="352"/>
      <c r="C509" s="350"/>
      <c r="D509" s="348"/>
      <c r="E509" s="338"/>
    </row>
    <row r="510" spans="1:5">
      <c r="A510" s="351"/>
      <c r="B510" s="350" t="s">
        <v>2398</v>
      </c>
      <c r="C510" s="349"/>
      <c r="D510" s="348" t="s">
        <v>2397</v>
      </c>
      <c r="E510" s="338"/>
    </row>
    <row r="511" spans="1:5">
      <c r="A511" s="351"/>
      <c r="B511" s="352"/>
      <c r="C511" s="356" t="s">
        <v>2396</v>
      </c>
      <c r="D511" s="355" t="s">
        <v>2395</v>
      </c>
      <c r="E511" s="338"/>
    </row>
    <row r="512" spans="1:5">
      <c r="A512" s="351"/>
      <c r="B512" s="352"/>
      <c r="C512" s="350"/>
      <c r="D512" s="348"/>
      <c r="E512" s="338"/>
    </row>
    <row r="513" spans="1:5">
      <c r="A513" s="351"/>
      <c r="B513" s="350" t="s">
        <v>2394</v>
      </c>
      <c r="C513" s="349"/>
      <c r="D513" s="348" t="s">
        <v>2393</v>
      </c>
      <c r="E513" s="338"/>
    </row>
    <row r="514" spans="1:5">
      <c r="A514" s="351"/>
      <c r="B514" s="352"/>
      <c r="C514" s="356" t="s">
        <v>2392</v>
      </c>
      <c r="D514" s="355" t="s">
        <v>2391</v>
      </c>
      <c r="E514" s="338"/>
    </row>
    <row r="515" spans="1:5">
      <c r="A515" s="351"/>
      <c r="B515" s="352"/>
      <c r="C515" s="356" t="s">
        <v>2390</v>
      </c>
      <c r="D515" s="359" t="s">
        <v>2389</v>
      </c>
      <c r="E515" s="338"/>
    </row>
    <row r="516" spans="1:5">
      <c r="A516" s="351"/>
      <c r="B516" s="352"/>
      <c r="C516" s="350"/>
      <c r="D516" s="348"/>
      <c r="E516" s="338"/>
    </row>
    <row r="517" spans="1:5">
      <c r="A517" s="351"/>
      <c r="B517" s="350" t="s">
        <v>2388</v>
      </c>
      <c r="C517" s="349"/>
      <c r="D517" s="348" t="s">
        <v>2386</v>
      </c>
      <c r="E517" s="338"/>
    </row>
    <row r="518" spans="1:5">
      <c r="A518" s="351"/>
      <c r="B518" s="352"/>
      <c r="C518" s="356" t="s">
        <v>2387</v>
      </c>
      <c r="D518" s="355" t="s">
        <v>2386</v>
      </c>
      <c r="E518" s="338"/>
    </row>
    <row r="519" spans="1:5">
      <c r="A519" s="351"/>
      <c r="B519" s="352"/>
      <c r="C519" s="350"/>
      <c r="D519" s="348"/>
      <c r="E519" s="338"/>
    </row>
    <row r="520" spans="1:5">
      <c r="A520" s="354">
        <v>28</v>
      </c>
      <c r="B520" s="352"/>
      <c r="C520" s="349"/>
      <c r="D520" s="348" t="s">
        <v>2385</v>
      </c>
      <c r="E520" s="338"/>
    </row>
    <row r="521" spans="1:5">
      <c r="A521" s="351"/>
      <c r="B521" s="352"/>
      <c r="C521" s="350"/>
      <c r="D521" s="348"/>
      <c r="E521" s="338"/>
    </row>
    <row r="522" spans="1:5">
      <c r="A522" s="351"/>
      <c r="B522" s="350" t="s">
        <v>2384</v>
      </c>
      <c r="C522" s="349"/>
      <c r="D522" s="348" t="s">
        <v>2383</v>
      </c>
      <c r="E522" s="338"/>
    </row>
    <row r="523" spans="1:5">
      <c r="A523" s="351"/>
      <c r="B523" s="352"/>
      <c r="C523" s="356" t="s">
        <v>2382</v>
      </c>
      <c r="D523" s="355" t="s">
        <v>2381</v>
      </c>
      <c r="E523" s="338"/>
    </row>
    <row r="524" spans="1:5">
      <c r="A524" s="351"/>
      <c r="B524" s="352"/>
      <c r="C524" s="356" t="s">
        <v>2380</v>
      </c>
      <c r="D524" s="355" t="s">
        <v>2379</v>
      </c>
      <c r="E524" s="338"/>
    </row>
    <row r="525" spans="1:5">
      <c r="A525" s="351"/>
      <c r="B525" s="352"/>
      <c r="C525" s="356" t="s">
        <v>2378</v>
      </c>
      <c r="D525" s="355" t="s">
        <v>2377</v>
      </c>
      <c r="E525" s="338"/>
    </row>
    <row r="526" spans="1:5">
      <c r="A526" s="351"/>
      <c r="B526" s="352"/>
      <c r="C526" s="356" t="s">
        <v>2376</v>
      </c>
      <c r="D526" s="355" t="s">
        <v>2375</v>
      </c>
      <c r="E526" s="338"/>
    </row>
    <row r="527" spans="1:5">
      <c r="A527" s="351"/>
      <c r="B527" s="352"/>
      <c r="C527" s="356" t="s">
        <v>2374</v>
      </c>
      <c r="D527" s="355" t="s">
        <v>2373</v>
      </c>
      <c r="E527" s="338"/>
    </row>
    <row r="528" spans="1:5">
      <c r="A528" s="351"/>
      <c r="B528" s="352"/>
      <c r="C528" s="356"/>
      <c r="D528" s="355"/>
      <c r="E528" s="338"/>
    </row>
    <row r="529" spans="1:5">
      <c r="A529" s="351"/>
      <c r="B529" s="350" t="s">
        <v>2372</v>
      </c>
      <c r="C529" s="349"/>
      <c r="D529" s="348" t="s">
        <v>2371</v>
      </c>
      <c r="E529" s="338"/>
    </row>
    <row r="530" spans="1:5">
      <c r="A530" s="351"/>
      <c r="B530" s="352"/>
      <c r="C530" s="356" t="s">
        <v>2370</v>
      </c>
      <c r="D530" s="355" t="s">
        <v>2369</v>
      </c>
      <c r="E530" s="338"/>
    </row>
    <row r="531" spans="1:5">
      <c r="A531" s="351"/>
      <c r="B531" s="352"/>
      <c r="C531" s="356" t="s">
        <v>2368</v>
      </c>
      <c r="D531" s="355" t="s">
        <v>2367</v>
      </c>
      <c r="E531" s="338"/>
    </row>
    <row r="532" spans="1:5">
      <c r="A532" s="351"/>
      <c r="B532" s="352"/>
      <c r="C532" s="356" t="s">
        <v>2366</v>
      </c>
      <c r="D532" s="355" t="s">
        <v>2365</v>
      </c>
      <c r="E532" s="338"/>
    </row>
    <row r="533" spans="1:5">
      <c r="A533" s="351"/>
      <c r="B533" s="352"/>
      <c r="C533" s="356" t="s">
        <v>2364</v>
      </c>
      <c r="D533" s="355" t="s">
        <v>2363</v>
      </c>
      <c r="E533" s="338"/>
    </row>
    <row r="534" spans="1:5">
      <c r="A534" s="357"/>
      <c r="B534" s="353"/>
      <c r="C534" s="356" t="s">
        <v>2362</v>
      </c>
      <c r="D534" s="355" t="s">
        <v>2361</v>
      </c>
      <c r="E534" s="338"/>
    </row>
    <row r="535" spans="1:5">
      <c r="A535" s="351"/>
      <c r="B535" s="352"/>
      <c r="C535" s="356" t="s">
        <v>2360</v>
      </c>
      <c r="D535" s="355" t="s">
        <v>2359</v>
      </c>
      <c r="E535" s="338"/>
    </row>
    <row r="536" spans="1:5">
      <c r="A536" s="351"/>
      <c r="B536" s="352"/>
      <c r="C536" s="356"/>
      <c r="D536" s="355"/>
      <c r="E536" s="338"/>
    </row>
    <row r="537" spans="1:5">
      <c r="A537" s="351"/>
      <c r="B537" s="350" t="s">
        <v>2358</v>
      </c>
      <c r="C537" s="349"/>
      <c r="D537" s="348" t="s">
        <v>2356</v>
      </c>
      <c r="E537" s="338"/>
    </row>
    <row r="538" spans="1:5">
      <c r="A538" s="351"/>
      <c r="B538" s="352"/>
      <c r="C538" s="356" t="s">
        <v>2357</v>
      </c>
      <c r="D538" s="355" t="s">
        <v>2356</v>
      </c>
      <c r="E538" s="338"/>
    </row>
    <row r="539" spans="1:5">
      <c r="A539" s="357"/>
      <c r="B539" s="353"/>
      <c r="C539" s="356"/>
      <c r="D539" s="355"/>
      <c r="E539" s="338"/>
    </row>
    <row r="540" spans="1:5">
      <c r="A540" s="351"/>
      <c r="B540" s="350" t="s">
        <v>2355</v>
      </c>
      <c r="C540" s="349"/>
      <c r="D540" s="348" t="s">
        <v>2354</v>
      </c>
      <c r="E540" s="338"/>
    </row>
    <row r="541" spans="1:5">
      <c r="A541" s="351"/>
      <c r="B541" s="352"/>
      <c r="C541" s="356" t="s">
        <v>2353</v>
      </c>
      <c r="D541" s="355" t="s">
        <v>2352</v>
      </c>
      <c r="E541" s="338"/>
    </row>
    <row r="542" spans="1:5">
      <c r="A542" s="351"/>
      <c r="B542" s="352"/>
      <c r="C542" s="356" t="s">
        <v>2351</v>
      </c>
      <c r="D542" s="387" t="s">
        <v>2350</v>
      </c>
      <c r="E542" s="338"/>
    </row>
    <row r="543" spans="1:5">
      <c r="A543" s="357"/>
      <c r="B543" s="353"/>
      <c r="C543" s="369"/>
      <c r="D543" s="368"/>
      <c r="E543" s="338"/>
    </row>
    <row r="544" spans="1:5">
      <c r="A544" s="351"/>
      <c r="B544" s="350" t="s">
        <v>2349</v>
      </c>
      <c r="C544" s="349"/>
      <c r="D544" s="348" t="s">
        <v>2348</v>
      </c>
      <c r="E544" s="338"/>
    </row>
    <row r="545" spans="1:5">
      <c r="A545" s="351"/>
      <c r="B545" s="352"/>
      <c r="C545" s="356" t="s">
        <v>2347</v>
      </c>
      <c r="D545" s="355" t="s">
        <v>2346</v>
      </c>
      <c r="E545" s="338"/>
    </row>
    <row r="546" spans="1:5">
      <c r="A546" s="351"/>
      <c r="B546" s="352"/>
      <c r="C546" s="356" t="s">
        <v>2345</v>
      </c>
      <c r="D546" s="355" t="s">
        <v>2344</v>
      </c>
      <c r="E546" s="338"/>
    </row>
    <row r="547" spans="1:5">
      <c r="A547" s="351"/>
      <c r="B547" s="352"/>
      <c r="C547" s="356" t="s">
        <v>2343</v>
      </c>
      <c r="D547" s="355" t="s">
        <v>2342</v>
      </c>
      <c r="E547" s="338"/>
    </row>
    <row r="548" spans="1:5">
      <c r="A548" s="351"/>
      <c r="B548" s="352"/>
      <c r="C548" s="356" t="s">
        <v>2341</v>
      </c>
      <c r="D548" s="355" t="s">
        <v>2340</v>
      </c>
      <c r="E548" s="338"/>
    </row>
    <row r="549" spans="1:5">
      <c r="A549" s="351"/>
      <c r="B549" s="352"/>
      <c r="C549" s="356" t="s">
        <v>2339</v>
      </c>
      <c r="D549" s="355" t="s">
        <v>2338</v>
      </c>
      <c r="E549" s="338"/>
    </row>
    <row r="550" spans="1:5">
      <c r="A550" s="351"/>
      <c r="B550" s="352"/>
      <c r="C550" s="356" t="s">
        <v>2337</v>
      </c>
      <c r="D550" s="355" t="s">
        <v>2336</v>
      </c>
      <c r="E550" s="338"/>
    </row>
    <row r="551" spans="1:5">
      <c r="A551" s="351"/>
      <c r="B551" s="352"/>
      <c r="C551" s="356" t="s">
        <v>2335</v>
      </c>
      <c r="D551" s="355" t="s">
        <v>2334</v>
      </c>
      <c r="E551" s="338"/>
    </row>
    <row r="552" spans="1:5">
      <c r="A552" s="351"/>
      <c r="B552" s="352"/>
      <c r="C552" s="356"/>
      <c r="D552" s="368"/>
      <c r="E552" s="338"/>
    </row>
    <row r="553" spans="1:5">
      <c r="A553" s="354">
        <v>29</v>
      </c>
      <c r="B553" s="352"/>
      <c r="C553" s="349"/>
      <c r="D553" s="366" t="s">
        <v>2333</v>
      </c>
      <c r="E553" s="338"/>
    </row>
    <row r="554" spans="1:5">
      <c r="A554" s="351"/>
      <c r="B554" s="352"/>
      <c r="C554" s="350"/>
      <c r="D554" s="348"/>
      <c r="E554" s="338"/>
    </row>
    <row r="555" spans="1:5">
      <c r="A555" s="351"/>
      <c r="B555" s="350" t="s">
        <v>2332</v>
      </c>
      <c r="C555" s="349"/>
      <c r="D555" s="348" t="s">
        <v>2330</v>
      </c>
      <c r="E555" s="338"/>
    </row>
    <row r="556" spans="1:5">
      <c r="A556" s="351"/>
      <c r="B556" s="352"/>
      <c r="C556" s="356" t="s">
        <v>2331</v>
      </c>
      <c r="D556" s="355" t="s">
        <v>2330</v>
      </c>
      <c r="E556" s="338"/>
    </row>
    <row r="557" spans="1:5">
      <c r="A557" s="351"/>
      <c r="B557" s="352"/>
      <c r="C557" s="350"/>
      <c r="D557" s="348"/>
      <c r="E557" s="338"/>
    </row>
    <row r="558" spans="1:5">
      <c r="A558" s="351"/>
      <c r="B558" s="350" t="s">
        <v>2329</v>
      </c>
      <c r="C558" s="349"/>
      <c r="D558" s="348" t="s">
        <v>2328</v>
      </c>
      <c r="E558" s="338"/>
    </row>
    <row r="559" spans="1:5">
      <c r="A559" s="351"/>
      <c r="B559" s="352"/>
      <c r="C559" s="356" t="s">
        <v>2327</v>
      </c>
      <c r="D559" s="355" t="s">
        <v>2326</v>
      </c>
      <c r="E559" s="338"/>
    </row>
    <row r="560" spans="1:5">
      <c r="A560" s="351"/>
      <c r="B560" s="352"/>
      <c r="C560" s="350"/>
      <c r="D560" s="348"/>
      <c r="E560" s="338"/>
    </row>
    <row r="561" spans="1:5">
      <c r="A561" s="351"/>
      <c r="B561" s="350" t="s">
        <v>2325</v>
      </c>
      <c r="C561" s="349"/>
      <c r="D561" s="348" t="s">
        <v>2324</v>
      </c>
      <c r="E561" s="338"/>
    </row>
    <row r="562" spans="1:5">
      <c r="A562" s="351"/>
      <c r="B562" s="352"/>
      <c r="C562" s="356" t="s">
        <v>2323</v>
      </c>
      <c r="D562" s="355" t="s">
        <v>2322</v>
      </c>
      <c r="E562" s="338"/>
    </row>
    <row r="563" spans="1:5">
      <c r="A563" s="351"/>
      <c r="B563" s="352"/>
      <c r="C563" s="356" t="s">
        <v>2321</v>
      </c>
      <c r="D563" s="359" t="s">
        <v>2320</v>
      </c>
      <c r="E563" s="338"/>
    </row>
    <row r="564" spans="1:5">
      <c r="A564" s="351"/>
      <c r="B564" s="352"/>
      <c r="C564" s="350"/>
      <c r="D564" s="348"/>
      <c r="E564" s="338"/>
    </row>
    <row r="565" spans="1:5">
      <c r="A565" s="354">
        <v>30</v>
      </c>
      <c r="B565" s="352"/>
      <c r="C565" s="349"/>
      <c r="D565" s="348" t="s">
        <v>2319</v>
      </c>
      <c r="E565" s="338"/>
    </row>
    <row r="566" spans="1:5">
      <c r="A566" s="351"/>
      <c r="B566" s="352"/>
      <c r="C566" s="350"/>
      <c r="D566" s="348"/>
      <c r="E566" s="338"/>
    </row>
    <row r="567" spans="1:5">
      <c r="A567" s="351"/>
      <c r="B567" s="350" t="s">
        <v>2318</v>
      </c>
      <c r="C567" s="349"/>
      <c r="D567" s="348" t="s">
        <v>2317</v>
      </c>
      <c r="E567" s="338"/>
    </row>
    <row r="568" spans="1:5">
      <c r="A568" s="351"/>
      <c r="B568" s="352"/>
      <c r="C568" s="356" t="s">
        <v>2316</v>
      </c>
      <c r="D568" s="355" t="s">
        <v>2315</v>
      </c>
      <c r="E568" s="338"/>
    </row>
    <row r="569" spans="1:5">
      <c r="A569" s="351"/>
      <c r="B569" s="352"/>
      <c r="C569" s="356" t="s">
        <v>2314</v>
      </c>
      <c r="D569" s="355" t="s">
        <v>2313</v>
      </c>
      <c r="E569" s="338"/>
    </row>
    <row r="570" spans="1:5">
      <c r="A570" s="351"/>
      <c r="B570" s="352"/>
      <c r="C570" s="350"/>
      <c r="D570" s="348"/>
      <c r="E570" s="338"/>
    </row>
    <row r="571" spans="1:5">
      <c r="A571" s="351"/>
      <c r="B571" s="350" t="s">
        <v>2312</v>
      </c>
      <c r="C571" s="349"/>
      <c r="D571" s="366" t="s">
        <v>2310</v>
      </c>
      <c r="E571" s="338"/>
    </row>
    <row r="572" spans="1:5">
      <c r="A572" s="351"/>
      <c r="B572" s="352"/>
      <c r="C572" s="356" t="s">
        <v>2311</v>
      </c>
      <c r="D572" s="359" t="s">
        <v>2310</v>
      </c>
      <c r="E572" s="338"/>
    </row>
    <row r="573" spans="1:5">
      <c r="A573" s="351"/>
      <c r="B573" s="352"/>
      <c r="C573" s="350"/>
      <c r="D573" s="348"/>
      <c r="E573" s="338"/>
    </row>
    <row r="574" spans="1:5">
      <c r="A574" s="351"/>
      <c r="B574" s="350" t="s">
        <v>2309</v>
      </c>
      <c r="C574" s="349"/>
      <c r="D574" s="348" t="s">
        <v>2307</v>
      </c>
      <c r="E574" s="338"/>
    </row>
    <row r="575" spans="1:5">
      <c r="A575" s="351"/>
      <c r="B575" s="352"/>
      <c r="C575" s="356" t="s">
        <v>2308</v>
      </c>
      <c r="D575" s="355" t="s">
        <v>2307</v>
      </c>
      <c r="E575" s="338"/>
    </row>
    <row r="576" spans="1:5">
      <c r="A576" s="351"/>
      <c r="B576" s="352"/>
      <c r="C576" s="356"/>
      <c r="D576" s="359"/>
      <c r="E576" s="338"/>
    </row>
    <row r="577" spans="1:5">
      <c r="A577" s="351"/>
      <c r="B577" s="350" t="s">
        <v>2306</v>
      </c>
      <c r="C577" s="349"/>
      <c r="D577" s="348" t="s">
        <v>2304</v>
      </c>
      <c r="E577" s="338"/>
    </row>
    <row r="578" spans="1:5">
      <c r="A578" s="351"/>
      <c r="B578" s="352"/>
      <c r="C578" s="356" t="s">
        <v>2305</v>
      </c>
      <c r="D578" s="355" t="s">
        <v>2304</v>
      </c>
      <c r="E578" s="338"/>
    </row>
    <row r="579" spans="1:5">
      <c r="A579" s="351"/>
      <c r="B579" s="352"/>
      <c r="C579" s="350"/>
      <c r="D579" s="348"/>
      <c r="E579" s="338"/>
    </row>
    <row r="580" spans="1:5">
      <c r="A580" s="351"/>
      <c r="B580" s="350" t="s">
        <v>2303</v>
      </c>
      <c r="C580" s="349"/>
      <c r="D580" s="348" t="s">
        <v>2302</v>
      </c>
      <c r="E580" s="338"/>
    </row>
    <row r="581" spans="1:5">
      <c r="A581" s="351"/>
      <c r="B581" s="352"/>
      <c r="C581" s="356" t="s">
        <v>2301</v>
      </c>
      <c r="D581" s="355" t="s">
        <v>2300</v>
      </c>
      <c r="E581" s="338"/>
    </row>
    <row r="582" spans="1:5">
      <c r="A582" s="351"/>
      <c r="B582" s="352"/>
      <c r="C582" s="356" t="s">
        <v>2299</v>
      </c>
      <c r="D582" s="355" t="s">
        <v>2298</v>
      </c>
      <c r="E582" s="338"/>
    </row>
    <row r="583" spans="1:5">
      <c r="A583" s="351"/>
      <c r="B583" s="352"/>
      <c r="C583" s="356" t="s">
        <v>2297</v>
      </c>
      <c r="D583" s="355" t="s">
        <v>2296</v>
      </c>
      <c r="E583" s="338"/>
    </row>
    <row r="584" spans="1:5">
      <c r="A584" s="351"/>
      <c r="B584" s="352"/>
      <c r="C584" s="350"/>
      <c r="D584" s="348"/>
      <c r="E584" s="338"/>
    </row>
    <row r="585" spans="1:5">
      <c r="A585" s="354">
        <v>31</v>
      </c>
      <c r="B585" s="352"/>
      <c r="C585" s="349"/>
      <c r="D585" s="348" t="s">
        <v>2294</v>
      </c>
      <c r="E585" s="338"/>
    </row>
    <row r="586" spans="1:5">
      <c r="A586" s="351"/>
      <c r="B586" s="352"/>
      <c r="C586" s="350"/>
      <c r="D586" s="348"/>
      <c r="E586" s="338"/>
    </row>
    <row r="587" spans="1:5">
      <c r="A587" s="382"/>
      <c r="B587" s="350" t="s">
        <v>2295</v>
      </c>
      <c r="C587" s="381"/>
      <c r="D587" s="348" t="s">
        <v>2294</v>
      </c>
      <c r="E587" s="338"/>
    </row>
    <row r="588" spans="1:5">
      <c r="A588" s="351"/>
      <c r="B588" s="352"/>
      <c r="C588" s="356" t="s">
        <v>2293</v>
      </c>
      <c r="D588" s="355" t="s">
        <v>2292</v>
      </c>
      <c r="E588" s="338"/>
    </row>
    <row r="589" spans="1:5">
      <c r="A589" s="351"/>
      <c r="B589" s="352"/>
      <c r="C589" s="356" t="s">
        <v>2291</v>
      </c>
      <c r="D589" s="355" t="s">
        <v>2290</v>
      </c>
      <c r="E589" s="338"/>
    </row>
    <row r="590" spans="1:5">
      <c r="A590" s="351"/>
      <c r="B590" s="352"/>
      <c r="C590" s="356" t="s">
        <v>2289</v>
      </c>
      <c r="D590" s="355" t="s">
        <v>2288</v>
      </c>
      <c r="E590" s="338"/>
    </row>
    <row r="591" spans="1:5">
      <c r="A591" s="351"/>
      <c r="B591" s="352"/>
      <c r="C591" s="356" t="s">
        <v>2287</v>
      </c>
      <c r="D591" s="355" t="s">
        <v>2286</v>
      </c>
      <c r="E591" s="338"/>
    </row>
    <row r="592" spans="1:5">
      <c r="A592" s="351"/>
      <c r="B592" s="352"/>
      <c r="C592" s="356"/>
      <c r="D592" s="355"/>
      <c r="E592" s="338"/>
    </row>
    <row r="593" spans="1:5">
      <c r="A593" s="354">
        <v>32</v>
      </c>
      <c r="B593" s="352"/>
      <c r="C593" s="349"/>
      <c r="D593" s="348" t="s">
        <v>2285</v>
      </c>
      <c r="E593" s="338"/>
    </row>
    <row r="594" spans="1:5">
      <c r="A594" s="351"/>
      <c r="B594" s="352"/>
      <c r="C594" s="350"/>
      <c r="D594" s="348"/>
      <c r="E594" s="338"/>
    </row>
    <row r="595" spans="1:5">
      <c r="A595" s="351"/>
      <c r="B595" s="350" t="s">
        <v>2284</v>
      </c>
      <c r="C595" s="349"/>
      <c r="D595" s="348" t="s">
        <v>2283</v>
      </c>
      <c r="E595" s="338"/>
    </row>
    <row r="596" spans="1:5">
      <c r="A596" s="351"/>
      <c r="B596" s="352"/>
      <c r="C596" s="356" t="s">
        <v>2282</v>
      </c>
      <c r="D596" s="355" t="s">
        <v>2281</v>
      </c>
      <c r="E596" s="338"/>
    </row>
    <row r="597" spans="1:5">
      <c r="A597" s="351"/>
      <c r="B597" s="352"/>
      <c r="C597" s="356" t="s">
        <v>2280</v>
      </c>
      <c r="D597" s="355" t="s">
        <v>2279</v>
      </c>
      <c r="E597" s="338"/>
    </row>
    <row r="598" spans="1:5">
      <c r="A598" s="351"/>
      <c r="B598" s="352"/>
      <c r="C598" s="356" t="s">
        <v>2278</v>
      </c>
      <c r="D598" s="355" t="s">
        <v>2277</v>
      </c>
      <c r="E598" s="338"/>
    </row>
    <row r="599" spans="1:5">
      <c r="A599" s="351"/>
      <c r="B599" s="352"/>
      <c r="C599" s="350"/>
      <c r="D599" s="348"/>
      <c r="E599" s="338"/>
    </row>
    <row r="600" spans="1:5">
      <c r="A600" s="351"/>
      <c r="B600" s="350" t="s">
        <v>2276</v>
      </c>
      <c r="C600" s="349"/>
      <c r="D600" s="348" t="s">
        <v>2274</v>
      </c>
      <c r="E600" s="338"/>
    </row>
    <row r="601" spans="1:5">
      <c r="A601" s="351"/>
      <c r="B601" s="352"/>
      <c r="C601" s="356" t="s">
        <v>2275</v>
      </c>
      <c r="D601" s="355" t="s">
        <v>2274</v>
      </c>
      <c r="E601" s="338"/>
    </row>
    <row r="602" spans="1:5">
      <c r="A602" s="351"/>
      <c r="B602" s="352"/>
      <c r="C602" s="350"/>
      <c r="D602" s="348"/>
      <c r="E602" s="338"/>
    </row>
    <row r="603" spans="1:5">
      <c r="A603" s="351"/>
      <c r="B603" s="350" t="s">
        <v>2273</v>
      </c>
      <c r="C603" s="349"/>
      <c r="D603" s="348" t="s">
        <v>2271</v>
      </c>
      <c r="E603" s="338"/>
    </row>
    <row r="604" spans="1:5">
      <c r="A604" s="351"/>
      <c r="B604" s="352"/>
      <c r="C604" s="356" t="s">
        <v>2272</v>
      </c>
      <c r="D604" s="355" t="s">
        <v>2271</v>
      </c>
      <c r="E604" s="338"/>
    </row>
    <row r="605" spans="1:5">
      <c r="A605" s="351"/>
      <c r="B605" s="352"/>
      <c r="C605" s="350"/>
      <c r="D605" s="348"/>
      <c r="E605" s="338"/>
    </row>
    <row r="606" spans="1:5">
      <c r="A606" s="351"/>
      <c r="B606" s="350" t="s">
        <v>2270</v>
      </c>
      <c r="C606" s="349"/>
      <c r="D606" s="348" t="s">
        <v>2268</v>
      </c>
      <c r="E606" s="338"/>
    </row>
    <row r="607" spans="1:5">
      <c r="A607" s="351"/>
      <c r="B607" s="352"/>
      <c r="C607" s="356" t="s">
        <v>2269</v>
      </c>
      <c r="D607" s="355" t="s">
        <v>2268</v>
      </c>
      <c r="E607" s="338"/>
    </row>
    <row r="608" spans="1:5">
      <c r="A608" s="351"/>
      <c r="B608" s="352"/>
      <c r="C608" s="350"/>
      <c r="D608" s="348"/>
      <c r="E608" s="338"/>
    </row>
    <row r="609" spans="1:5">
      <c r="A609" s="351"/>
      <c r="B609" s="350" t="s">
        <v>2267</v>
      </c>
      <c r="C609" s="349"/>
      <c r="D609" s="348" t="s">
        <v>2265</v>
      </c>
      <c r="E609" s="338"/>
    </row>
    <row r="610" spans="1:5">
      <c r="A610" s="351"/>
      <c r="B610" s="352"/>
      <c r="C610" s="356" t="s">
        <v>2266</v>
      </c>
      <c r="D610" s="355" t="s">
        <v>2265</v>
      </c>
      <c r="E610" s="338"/>
    </row>
    <row r="611" spans="1:5">
      <c r="A611" s="351"/>
      <c r="B611" s="352"/>
      <c r="C611" s="350"/>
      <c r="D611" s="348"/>
      <c r="E611" s="338"/>
    </row>
    <row r="612" spans="1:5">
      <c r="A612" s="351"/>
      <c r="B612" s="350" t="s">
        <v>2264</v>
      </c>
      <c r="C612" s="349"/>
      <c r="D612" s="348" t="s">
        <v>2263</v>
      </c>
      <c r="E612" s="338"/>
    </row>
    <row r="613" spans="1:5">
      <c r="A613" s="351"/>
      <c r="B613" s="352"/>
      <c r="C613" s="356" t="s">
        <v>2262</v>
      </c>
      <c r="D613" s="355" t="s">
        <v>2261</v>
      </c>
      <c r="E613" s="338"/>
    </row>
    <row r="614" spans="1:5">
      <c r="A614" s="351"/>
      <c r="B614" s="352"/>
      <c r="C614" s="356" t="s">
        <v>2260</v>
      </c>
      <c r="D614" s="355" t="s">
        <v>2259</v>
      </c>
      <c r="E614" s="338"/>
    </row>
    <row r="615" spans="1:5">
      <c r="A615" s="351"/>
      <c r="B615" s="352"/>
      <c r="C615" s="356"/>
      <c r="D615" s="355"/>
      <c r="E615" s="338"/>
    </row>
    <row r="616" spans="1:5">
      <c r="A616" s="354">
        <v>33</v>
      </c>
      <c r="B616" s="352"/>
      <c r="C616" s="349"/>
      <c r="D616" s="348" t="s">
        <v>2258</v>
      </c>
      <c r="E616" s="338"/>
    </row>
    <row r="617" spans="1:5">
      <c r="A617" s="351"/>
      <c r="B617" s="352"/>
      <c r="C617" s="350"/>
      <c r="D617" s="348"/>
      <c r="E617" s="338"/>
    </row>
    <row r="618" spans="1:5">
      <c r="A618" s="351"/>
      <c r="B618" s="350" t="s">
        <v>2257</v>
      </c>
      <c r="C618" s="349"/>
      <c r="D618" s="366" t="s">
        <v>2256</v>
      </c>
      <c r="E618" s="338"/>
    </row>
    <row r="619" spans="1:5">
      <c r="A619" s="351"/>
      <c r="B619" s="352"/>
      <c r="C619" s="356" t="s">
        <v>2255</v>
      </c>
      <c r="D619" s="355" t="s">
        <v>2254</v>
      </c>
      <c r="E619" s="338"/>
    </row>
    <row r="620" spans="1:5">
      <c r="A620" s="351"/>
      <c r="B620" s="352"/>
      <c r="C620" s="356" t="s">
        <v>2253</v>
      </c>
      <c r="D620" s="355" t="s">
        <v>2252</v>
      </c>
      <c r="E620" s="338"/>
    </row>
    <row r="621" spans="1:5">
      <c r="A621" s="351"/>
      <c r="B621" s="352"/>
      <c r="C621" s="356" t="s">
        <v>2251</v>
      </c>
      <c r="D621" s="355" t="s">
        <v>2250</v>
      </c>
      <c r="E621" s="338"/>
    </row>
    <row r="622" spans="1:5">
      <c r="A622" s="351"/>
      <c r="B622" s="352"/>
      <c r="C622" s="356" t="s">
        <v>2249</v>
      </c>
      <c r="D622" s="355" t="s">
        <v>2248</v>
      </c>
      <c r="E622" s="338"/>
    </row>
    <row r="623" spans="1:5">
      <c r="A623" s="351"/>
      <c r="B623" s="352"/>
      <c r="C623" s="356" t="s">
        <v>2247</v>
      </c>
      <c r="D623" s="355" t="s">
        <v>2246</v>
      </c>
      <c r="E623" s="338"/>
    </row>
    <row r="624" spans="1:5">
      <c r="A624" s="351"/>
      <c r="B624" s="352"/>
      <c r="C624" s="356" t="s">
        <v>2245</v>
      </c>
      <c r="D624" s="355" t="s">
        <v>2244</v>
      </c>
      <c r="E624" s="338"/>
    </row>
    <row r="625" spans="1:5">
      <c r="A625" s="351"/>
      <c r="B625" s="352"/>
      <c r="C625" s="356" t="s">
        <v>2243</v>
      </c>
      <c r="D625" s="355" t="s">
        <v>2242</v>
      </c>
      <c r="E625" s="338"/>
    </row>
    <row r="626" spans="1:5" ht="12.75" customHeight="1">
      <c r="A626" s="364"/>
      <c r="B626" s="362"/>
      <c r="C626" s="356" t="s">
        <v>2241</v>
      </c>
      <c r="D626" s="355" t="s">
        <v>2240</v>
      </c>
      <c r="E626" s="338"/>
    </row>
    <row r="627" spans="1:5" ht="25.5">
      <c r="A627" s="364"/>
      <c r="B627" s="362"/>
      <c r="C627" s="356" t="s">
        <v>2239</v>
      </c>
      <c r="D627" s="355" t="s">
        <v>2238</v>
      </c>
      <c r="E627" s="338"/>
    </row>
    <row r="628" spans="1:5">
      <c r="A628" s="351"/>
      <c r="B628" s="352"/>
      <c r="C628" s="356" t="s">
        <v>2237</v>
      </c>
      <c r="D628" s="355" t="s">
        <v>2236</v>
      </c>
      <c r="E628" s="338"/>
    </row>
    <row r="629" spans="1:5">
      <c r="A629" s="351"/>
      <c r="B629" s="352"/>
      <c r="C629" s="350"/>
      <c r="D629" s="348"/>
      <c r="E629" s="338"/>
    </row>
    <row r="630" spans="1:5">
      <c r="A630" s="351"/>
      <c r="B630" s="350" t="s">
        <v>2235</v>
      </c>
      <c r="C630" s="349"/>
      <c r="D630" s="348" t="s">
        <v>2233</v>
      </c>
      <c r="E630" s="338"/>
    </row>
    <row r="631" spans="1:5">
      <c r="A631" s="351"/>
      <c r="B631" s="352"/>
      <c r="C631" s="356" t="s">
        <v>2234</v>
      </c>
      <c r="D631" s="355" t="s">
        <v>2233</v>
      </c>
      <c r="E631" s="338"/>
    </row>
    <row r="632" spans="1:5">
      <c r="A632" s="351"/>
      <c r="B632" s="352"/>
      <c r="C632" s="350"/>
      <c r="D632" s="348"/>
      <c r="E632" s="338"/>
    </row>
    <row r="633" spans="1:5">
      <c r="A633" s="351"/>
      <c r="B633" s="352"/>
      <c r="C633" s="350"/>
      <c r="D633" s="348"/>
      <c r="E633" s="338"/>
    </row>
    <row r="634" spans="1:5" ht="25.5">
      <c r="A634" s="351"/>
      <c r="B634" s="352"/>
      <c r="C634" s="350"/>
      <c r="D634" s="348" t="s">
        <v>341</v>
      </c>
      <c r="E634" s="338"/>
    </row>
    <row r="635" spans="1:5">
      <c r="A635" s="351"/>
      <c r="B635" s="352"/>
      <c r="C635" s="356"/>
      <c r="D635" s="355"/>
      <c r="E635" s="338"/>
    </row>
    <row r="636" spans="1:5">
      <c r="A636" s="354">
        <v>35</v>
      </c>
      <c r="B636" s="352"/>
      <c r="C636" s="349"/>
      <c r="D636" s="348" t="s">
        <v>2232</v>
      </c>
      <c r="E636" s="338"/>
    </row>
    <row r="637" spans="1:5">
      <c r="A637" s="351"/>
      <c r="B637" s="352"/>
      <c r="C637" s="350"/>
      <c r="D637" s="348"/>
      <c r="E637" s="338"/>
    </row>
    <row r="638" spans="1:5" ht="12.75" customHeight="1">
      <c r="A638" s="351"/>
      <c r="B638" s="352" t="s">
        <v>2231</v>
      </c>
      <c r="C638" s="349"/>
      <c r="D638" s="348" t="s">
        <v>2230</v>
      </c>
      <c r="E638" s="338"/>
    </row>
    <row r="639" spans="1:5" ht="12.75" customHeight="1">
      <c r="A639" s="351"/>
      <c r="B639" s="358"/>
      <c r="C639" s="356" t="s">
        <v>2229</v>
      </c>
      <c r="D639" s="355" t="s">
        <v>2228</v>
      </c>
      <c r="E639" s="338"/>
    </row>
    <row r="640" spans="1:5" ht="12.75" customHeight="1">
      <c r="A640" s="351"/>
      <c r="B640" s="352"/>
      <c r="C640" s="356" t="s">
        <v>2227</v>
      </c>
      <c r="D640" s="355" t="s">
        <v>2226</v>
      </c>
      <c r="E640" s="338"/>
    </row>
    <row r="641" spans="1:5">
      <c r="A641" s="351"/>
      <c r="B641" s="352"/>
      <c r="C641" s="356" t="s">
        <v>2225</v>
      </c>
      <c r="D641" s="355" t="s">
        <v>2224</v>
      </c>
      <c r="E641" s="338"/>
    </row>
    <row r="642" spans="1:5">
      <c r="A642" s="351"/>
      <c r="B642" s="352"/>
      <c r="C642" s="356" t="s">
        <v>2223</v>
      </c>
      <c r="D642" s="355" t="s">
        <v>2222</v>
      </c>
      <c r="E642" s="338"/>
    </row>
    <row r="643" spans="1:5">
      <c r="A643" s="351"/>
      <c r="B643" s="352"/>
      <c r="C643" s="350"/>
      <c r="D643" s="348"/>
      <c r="E643" s="338"/>
    </row>
    <row r="644" spans="1:5">
      <c r="A644" s="351"/>
      <c r="B644" s="350" t="s">
        <v>2221</v>
      </c>
      <c r="C644" s="349"/>
      <c r="D644" s="348" t="s">
        <v>2220</v>
      </c>
      <c r="E644" s="338"/>
    </row>
    <row r="645" spans="1:5">
      <c r="A645" s="351"/>
      <c r="B645" s="352"/>
      <c r="C645" s="356" t="s">
        <v>2219</v>
      </c>
      <c r="D645" s="355" t="s">
        <v>2218</v>
      </c>
      <c r="E645" s="338"/>
    </row>
    <row r="646" spans="1:5">
      <c r="A646" s="351"/>
      <c r="B646" s="352"/>
      <c r="C646" s="356" t="s">
        <v>2217</v>
      </c>
      <c r="D646" s="355" t="s">
        <v>2216</v>
      </c>
      <c r="E646" s="338"/>
    </row>
    <row r="647" spans="1:5">
      <c r="A647" s="351"/>
      <c r="B647" s="352"/>
      <c r="C647" s="356" t="s">
        <v>2215</v>
      </c>
      <c r="D647" s="355" t="s">
        <v>2214</v>
      </c>
      <c r="E647" s="338"/>
    </row>
    <row r="648" spans="1:5">
      <c r="A648" s="351"/>
      <c r="B648" s="352"/>
      <c r="C648" s="350"/>
      <c r="D648" s="348"/>
      <c r="E648" s="338"/>
    </row>
    <row r="649" spans="1:5">
      <c r="A649" s="351"/>
      <c r="B649" s="350" t="s">
        <v>2213</v>
      </c>
      <c r="C649" s="349"/>
      <c r="D649" s="348" t="s">
        <v>2212</v>
      </c>
      <c r="E649" s="338"/>
    </row>
    <row r="650" spans="1:5" ht="12.75" customHeight="1">
      <c r="A650" s="351"/>
      <c r="B650" s="352"/>
      <c r="C650" s="356" t="s">
        <v>2211</v>
      </c>
      <c r="D650" s="359" t="s">
        <v>2210</v>
      </c>
      <c r="E650" s="338"/>
    </row>
    <row r="651" spans="1:5" ht="12.75" customHeight="1">
      <c r="A651" s="364"/>
      <c r="B651" s="362"/>
      <c r="C651" s="356" t="s">
        <v>2209</v>
      </c>
      <c r="D651" s="359" t="s">
        <v>2208</v>
      </c>
      <c r="E651" s="338"/>
    </row>
    <row r="652" spans="1:5" ht="12.75" customHeight="1">
      <c r="A652" s="364"/>
      <c r="B652" s="362"/>
      <c r="C652" s="356" t="s">
        <v>2207</v>
      </c>
      <c r="D652" s="359" t="s">
        <v>2206</v>
      </c>
      <c r="E652" s="338"/>
    </row>
    <row r="653" spans="1:5" ht="12.75" customHeight="1">
      <c r="A653" s="364"/>
      <c r="B653" s="362"/>
      <c r="C653" s="367" t="s">
        <v>2205</v>
      </c>
      <c r="D653" s="359" t="s">
        <v>2204</v>
      </c>
      <c r="E653" s="338"/>
    </row>
    <row r="654" spans="1:5" ht="12.75" customHeight="1">
      <c r="A654" s="364"/>
      <c r="B654" s="362"/>
      <c r="C654" s="367" t="s">
        <v>2203</v>
      </c>
      <c r="D654" s="359" t="s">
        <v>2202</v>
      </c>
      <c r="E654" s="338"/>
    </row>
    <row r="655" spans="1:5" ht="12.75" customHeight="1">
      <c r="A655" s="364"/>
      <c r="B655" s="362"/>
      <c r="C655" s="356" t="s">
        <v>2201</v>
      </c>
      <c r="D655" s="359" t="s">
        <v>2200</v>
      </c>
      <c r="E655" s="338"/>
    </row>
    <row r="656" spans="1:5" ht="12.75" customHeight="1">
      <c r="A656" s="364"/>
      <c r="B656" s="362"/>
      <c r="C656" s="356" t="s">
        <v>2199</v>
      </c>
      <c r="D656" s="359" t="s">
        <v>2198</v>
      </c>
      <c r="E656" s="338"/>
    </row>
    <row r="657" spans="1:5" ht="12.75" customHeight="1">
      <c r="A657" s="351"/>
      <c r="B657" s="352"/>
      <c r="C657" s="367" t="s">
        <v>2197</v>
      </c>
      <c r="D657" s="359" t="s">
        <v>2196</v>
      </c>
      <c r="E657" s="338"/>
    </row>
    <row r="658" spans="1:5" ht="12.75" customHeight="1">
      <c r="A658" s="364"/>
      <c r="B658" s="362"/>
      <c r="C658" s="358"/>
      <c r="D658" s="360"/>
      <c r="E658" s="338"/>
    </row>
    <row r="659" spans="1:5" ht="12.75" customHeight="1">
      <c r="A659" s="351"/>
      <c r="B659" s="352"/>
      <c r="C659" s="350" t="s">
        <v>1819</v>
      </c>
      <c r="D659" s="348"/>
      <c r="E659" s="338"/>
    </row>
    <row r="660" spans="1:5" ht="25.5">
      <c r="A660" s="351"/>
      <c r="B660" s="352"/>
      <c r="C660" s="350"/>
      <c r="D660" s="348" t="s">
        <v>2195</v>
      </c>
      <c r="E660" s="338"/>
    </row>
    <row r="661" spans="1:5">
      <c r="A661" s="351"/>
      <c r="B661" s="352"/>
      <c r="C661" s="356"/>
      <c r="D661" s="355"/>
      <c r="E661" s="338"/>
    </row>
    <row r="662" spans="1:5">
      <c r="A662" s="354">
        <v>36</v>
      </c>
      <c r="B662" s="352"/>
      <c r="C662" s="349"/>
      <c r="D662" s="348" t="s">
        <v>2192</v>
      </c>
      <c r="E662" s="338"/>
    </row>
    <row r="663" spans="1:5">
      <c r="A663" s="351"/>
      <c r="B663" s="352"/>
      <c r="C663" s="350"/>
      <c r="D663" s="348"/>
      <c r="E663" s="338"/>
    </row>
    <row r="664" spans="1:5">
      <c r="A664" s="351"/>
      <c r="B664" s="350" t="s">
        <v>2194</v>
      </c>
      <c r="C664" s="349"/>
      <c r="D664" s="348" t="s">
        <v>2192</v>
      </c>
      <c r="E664" s="338"/>
    </row>
    <row r="665" spans="1:5">
      <c r="A665" s="351"/>
      <c r="B665" s="352"/>
      <c r="C665" s="356" t="s">
        <v>2193</v>
      </c>
      <c r="D665" s="355" t="s">
        <v>2192</v>
      </c>
      <c r="E665" s="338"/>
    </row>
    <row r="666" spans="1:5">
      <c r="A666" s="351"/>
      <c r="B666" s="352"/>
      <c r="C666" s="350"/>
      <c r="D666" s="348"/>
      <c r="E666" s="338"/>
    </row>
    <row r="667" spans="1:5">
      <c r="A667" s="354">
        <v>37</v>
      </c>
      <c r="B667" s="352"/>
      <c r="C667" s="349"/>
      <c r="D667" s="348" t="s">
        <v>2189</v>
      </c>
      <c r="E667" s="338"/>
    </row>
    <row r="668" spans="1:5">
      <c r="A668" s="351"/>
      <c r="B668" s="352"/>
      <c r="C668" s="350"/>
      <c r="D668" s="348"/>
      <c r="E668" s="338"/>
    </row>
    <row r="669" spans="1:5">
      <c r="A669" s="351"/>
      <c r="B669" s="350" t="s">
        <v>2191</v>
      </c>
      <c r="C669" s="349"/>
      <c r="D669" s="348" t="s">
        <v>2189</v>
      </c>
      <c r="E669" s="338"/>
    </row>
    <row r="670" spans="1:5">
      <c r="A670" s="351"/>
      <c r="B670" s="352"/>
      <c r="C670" s="356" t="s">
        <v>2190</v>
      </c>
      <c r="D670" s="359" t="s">
        <v>2189</v>
      </c>
      <c r="E670" s="338"/>
    </row>
    <row r="671" spans="1:5">
      <c r="A671" s="351"/>
      <c r="B671" s="352"/>
      <c r="C671" s="350"/>
      <c r="D671" s="348"/>
      <c r="E671" s="338"/>
    </row>
    <row r="672" spans="1:5">
      <c r="A672" s="354">
        <v>38</v>
      </c>
      <c r="B672" s="352"/>
      <c r="C672" s="349"/>
      <c r="D672" s="366" t="s">
        <v>2188</v>
      </c>
      <c r="E672" s="338"/>
    </row>
    <row r="673" spans="1:5">
      <c r="A673" s="351"/>
      <c r="B673" s="352"/>
      <c r="C673" s="350"/>
      <c r="D673" s="348"/>
      <c r="E673" s="338"/>
    </row>
    <row r="674" spans="1:5">
      <c r="A674" s="351"/>
      <c r="B674" s="350" t="s">
        <v>2187</v>
      </c>
      <c r="C674" s="349"/>
      <c r="D674" s="385" t="s">
        <v>2186</v>
      </c>
      <c r="E674" s="338"/>
    </row>
    <row r="675" spans="1:5">
      <c r="A675" s="351"/>
      <c r="B675" s="352"/>
      <c r="C675" s="356" t="s">
        <v>2185</v>
      </c>
      <c r="D675" s="384" t="s">
        <v>2184</v>
      </c>
      <c r="E675" s="338"/>
    </row>
    <row r="676" spans="1:5">
      <c r="A676" s="351"/>
      <c r="B676" s="352"/>
      <c r="C676" s="356" t="s">
        <v>2183</v>
      </c>
      <c r="D676" s="384" t="s">
        <v>2182</v>
      </c>
      <c r="E676" s="338"/>
    </row>
    <row r="677" spans="1:5">
      <c r="A677" s="351"/>
      <c r="B677" s="352"/>
      <c r="C677" s="350"/>
      <c r="D677" s="348"/>
      <c r="E677" s="338"/>
    </row>
    <row r="678" spans="1:5">
      <c r="A678" s="351"/>
      <c r="B678" s="350" t="s">
        <v>2181</v>
      </c>
      <c r="C678" s="349"/>
      <c r="D678" s="385" t="s">
        <v>2180</v>
      </c>
      <c r="E678" s="338"/>
    </row>
    <row r="679" spans="1:5">
      <c r="A679" s="351"/>
      <c r="B679" s="352"/>
      <c r="C679" s="386" t="s">
        <v>2179</v>
      </c>
      <c r="D679" s="355" t="s">
        <v>2178</v>
      </c>
      <c r="E679" s="338"/>
    </row>
    <row r="680" spans="1:5">
      <c r="A680" s="351"/>
      <c r="B680" s="352"/>
      <c r="C680" s="356" t="s">
        <v>2177</v>
      </c>
      <c r="D680" s="384" t="s">
        <v>2176</v>
      </c>
      <c r="E680" s="338"/>
    </row>
    <row r="681" spans="1:5">
      <c r="A681" s="351"/>
      <c r="B681" s="352"/>
      <c r="C681" s="350"/>
      <c r="D681" s="348"/>
      <c r="E681" s="338"/>
    </row>
    <row r="682" spans="1:5">
      <c r="A682" s="351"/>
      <c r="B682" s="350" t="s">
        <v>2175</v>
      </c>
      <c r="C682" s="349"/>
      <c r="D682" s="385" t="s">
        <v>2174</v>
      </c>
      <c r="E682" s="338"/>
    </row>
    <row r="683" spans="1:5">
      <c r="A683" s="351"/>
      <c r="B683" s="352"/>
      <c r="C683" s="356" t="s">
        <v>2173</v>
      </c>
      <c r="D683" s="384" t="s">
        <v>2172</v>
      </c>
      <c r="E683" s="338"/>
    </row>
    <row r="684" spans="1:5">
      <c r="A684" s="351"/>
      <c r="B684" s="352"/>
      <c r="C684" s="356" t="s">
        <v>2171</v>
      </c>
      <c r="D684" s="384" t="s">
        <v>2170</v>
      </c>
      <c r="E684" s="338"/>
    </row>
    <row r="685" spans="1:5">
      <c r="A685" s="351"/>
      <c r="B685" s="352"/>
      <c r="C685" s="350"/>
      <c r="D685" s="348"/>
      <c r="E685" s="338"/>
    </row>
    <row r="686" spans="1:5">
      <c r="A686" s="354">
        <v>39</v>
      </c>
      <c r="B686" s="352"/>
      <c r="C686" s="349"/>
      <c r="D686" s="348" t="s">
        <v>2167</v>
      </c>
      <c r="E686" s="338"/>
    </row>
    <row r="687" spans="1:5">
      <c r="A687" s="351"/>
      <c r="B687" s="352"/>
      <c r="C687" s="350"/>
      <c r="D687" s="348"/>
      <c r="E687" s="338"/>
    </row>
    <row r="688" spans="1:5">
      <c r="A688" s="351"/>
      <c r="B688" s="350" t="s">
        <v>2169</v>
      </c>
      <c r="C688" s="349"/>
      <c r="D688" s="348" t="s">
        <v>2167</v>
      </c>
      <c r="E688" s="338"/>
    </row>
    <row r="689" spans="1:5">
      <c r="A689" s="351"/>
      <c r="B689" s="352"/>
      <c r="C689" s="356" t="s">
        <v>2168</v>
      </c>
      <c r="D689" s="359" t="s">
        <v>2167</v>
      </c>
      <c r="E689" s="338"/>
    </row>
    <row r="690" spans="1:5">
      <c r="A690" s="351"/>
      <c r="B690" s="352"/>
      <c r="C690" s="356"/>
      <c r="D690" s="355"/>
      <c r="E690" s="338"/>
    </row>
    <row r="691" spans="1:5">
      <c r="A691" s="351"/>
      <c r="B691" s="352"/>
      <c r="C691" s="350"/>
      <c r="D691" s="348"/>
      <c r="E691" s="338"/>
    </row>
    <row r="692" spans="1:5">
      <c r="A692" s="351"/>
      <c r="B692" s="352"/>
      <c r="C692" s="350"/>
      <c r="D692" s="348" t="s">
        <v>340</v>
      </c>
      <c r="E692" s="338"/>
    </row>
    <row r="693" spans="1:5">
      <c r="A693" s="351"/>
      <c r="B693" s="352"/>
      <c r="C693" s="356"/>
      <c r="D693" s="368"/>
      <c r="E693" s="338"/>
    </row>
    <row r="694" spans="1:5">
      <c r="A694" s="354">
        <v>41</v>
      </c>
      <c r="B694" s="352"/>
      <c r="C694" s="349"/>
      <c r="D694" s="348" t="s">
        <v>2166</v>
      </c>
      <c r="E694" s="338"/>
    </row>
    <row r="695" spans="1:5">
      <c r="A695" s="351"/>
      <c r="B695" s="352"/>
      <c r="C695" s="350"/>
      <c r="D695" s="348"/>
      <c r="E695" s="338"/>
    </row>
    <row r="696" spans="1:5">
      <c r="A696" s="351"/>
      <c r="B696" s="350" t="s">
        <v>2165</v>
      </c>
      <c r="C696" s="349"/>
      <c r="D696" s="348" t="s">
        <v>2164</v>
      </c>
      <c r="E696" s="338"/>
    </row>
    <row r="697" spans="1:5">
      <c r="A697" s="351"/>
      <c r="B697" s="352"/>
      <c r="C697" s="356" t="s">
        <v>2163</v>
      </c>
      <c r="D697" s="355" t="s">
        <v>2162</v>
      </c>
      <c r="E697" s="338"/>
    </row>
    <row r="698" spans="1:5">
      <c r="A698" s="351"/>
      <c r="B698" s="352"/>
      <c r="C698" s="356"/>
      <c r="D698" s="355"/>
      <c r="E698" s="338"/>
    </row>
    <row r="699" spans="1:5" ht="12.75" customHeight="1">
      <c r="A699" s="351"/>
      <c r="B699" s="350" t="s">
        <v>2161</v>
      </c>
      <c r="C699" s="349"/>
      <c r="D699" s="348" t="s">
        <v>2160</v>
      </c>
      <c r="E699" s="338"/>
    </row>
    <row r="700" spans="1:5" ht="12.75" customHeight="1">
      <c r="A700" s="351"/>
      <c r="B700" s="352"/>
      <c r="C700" s="356" t="s">
        <v>2159</v>
      </c>
      <c r="D700" s="355" t="s">
        <v>2158</v>
      </c>
      <c r="E700" s="338"/>
    </row>
    <row r="701" spans="1:5" ht="12.75" customHeight="1">
      <c r="A701" s="364"/>
      <c r="B701" s="362"/>
      <c r="C701" s="356" t="s">
        <v>2157</v>
      </c>
      <c r="D701" s="355" t="s">
        <v>2156</v>
      </c>
      <c r="E701" s="338"/>
    </row>
    <row r="702" spans="1:5" ht="12.75" customHeight="1">
      <c r="A702" s="364"/>
      <c r="B702" s="362"/>
      <c r="C702" s="356" t="s">
        <v>2155</v>
      </c>
      <c r="D702" s="355" t="s">
        <v>2154</v>
      </c>
      <c r="E702" s="338"/>
    </row>
    <row r="703" spans="1:5" ht="12.75" customHeight="1">
      <c r="A703" s="351"/>
      <c r="B703" s="352"/>
      <c r="C703" s="369"/>
      <c r="D703" s="368"/>
      <c r="E703" s="338"/>
    </row>
    <row r="704" spans="1:5">
      <c r="A704" s="354">
        <v>42</v>
      </c>
      <c r="B704" s="352"/>
      <c r="C704" s="349"/>
      <c r="D704" s="348" t="s">
        <v>2153</v>
      </c>
      <c r="E704" s="338"/>
    </row>
    <row r="705" spans="1:5">
      <c r="A705" s="357"/>
      <c r="B705" s="353"/>
      <c r="C705" s="350"/>
      <c r="D705" s="348"/>
      <c r="E705" s="338"/>
    </row>
    <row r="706" spans="1:5" ht="15">
      <c r="A706" s="364"/>
      <c r="B706" s="350" t="s">
        <v>2152</v>
      </c>
      <c r="C706" s="349"/>
      <c r="D706" s="348" t="s">
        <v>2151</v>
      </c>
      <c r="E706" s="338"/>
    </row>
    <row r="707" spans="1:5">
      <c r="A707" s="351"/>
      <c r="B707" s="352"/>
      <c r="C707" s="356" t="s">
        <v>2150</v>
      </c>
      <c r="D707" s="355" t="s">
        <v>2149</v>
      </c>
      <c r="E707" s="338"/>
    </row>
    <row r="708" spans="1:5">
      <c r="A708" s="351"/>
      <c r="B708" s="352"/>
      <c r="C708" s="356" t="s">
        <v>2148</v>
      </c>
      <c r="D708" s="355" t="s">
        <v>2147</v>
      </c>
      <c r="E708" s="338"/>
    </row>
    <row r="709" spans="1:5">
      <c r="A709" s="351"/>
      <c r="B709" s="352"/>
      <c r="C709" s="356" t="s">
        <v>2146</v>
      </c>
      <c r="D709" s="355" t="s">
        <v>2145</v>
      </c>
      <c r="E709" s="338"/>
    </row>
    <row r="710" spans="1:5">
      <c r="A710" s="351"/>
      <c r="B710" s="352"/>
      <c r="C710" s="356"/>
      <c r="D710" s="355"/>
      <c r="E710" s="338"/>
    </row>
    <row r="711" spans="1:5">
      <c r="A711" s="351"/>
      <c r="B711" s="350" t="s">
        <v>2144</v>
      </c>
      <c r="C711" s="349"/>
      <c r="D711" s="348" t="s">
        <v>2143</v>
      </c>
      <c r="E711" s="338"/>
    </row>
    <row r="712" spans="1:5" ht="12.75" customHeight="1">
      <c r="A712" s="351"/>
      <c r="B712" s="352"/>
      <c r="C712" s="356" t="s">
        <v>2142</v>
      </c>
      <c r="D712" s="355" t="s">
        <v>2141</v>
      </c>
      <c r="E712" s="338"/>
    </row>
    <row r="713" spans="1:5" ht="12.75" customHeight="1">
      <c r="A713" s="364"/>
      <c r="B713" s="362"/>
      <c r="C713" s="356" t="s">
        <v>2140</v>
      </c>
      <c r="D713" s="355" t="s">
        <v>2139</v>
      </c>
      <c r="E713" s="338"/>
    </row>
    <row r="714" spans="1:5" ht="12.75" customHeight="1">
      <c r="A714" s="364"/>
      <c r="B714" s="362"/>
      <c r="C714" s="356" t="s">
        <v>2138</v>
      </c>
      <c r="D714" s="355" t="s">
        <v>2137</v>
      </c>
      <c r="E714" s="338"/>
    </row>
    <row r="715" spans="1:5" ht="12.75" customHeight="1">
      <c r="A715" s="351"/>
      <c r="B715" s="352"/>
      <c r="C715" s="356" t="s">
        <v>2136</v>
      </c>
      <c r="D715" s="355" t="s">
        <v>2135</v>
      </c>
      <c r="E715" s="338"/>
    </row>
    <row r="716" spans="1:5" ht="12.75" customHeight="1">
      <c r="A716" s="351"/>
      <c r="B716" s="352"/>
      <c r="C716" s="350"/>
      <c r="D716" s="348"/>
      <c r="E716" s="338"/>
    </row>
    <row r="717" spans="1:5">
      <c r="A717" s="351"/>
      <c r="B717" s="350" t="s">
        <v>2134</v>
      </c>
      <c r="C717" s="349"/>
      <c r="D717" s="348" t="s">
        <v>2133</v>
      </c>
      <c r="E717" s="338"/>
    </row>
    <row r="718" spans="1:5">
      <c r="A718" s="351"/>
      <c r="B718" s="352"/>
      <c r="C718" s="356" t="s">
        <v>2132</v>
      </c>
      <c r="D718" s="355" t="s">
        <v>2131</v>
      </c>
      <c r="E718" s="338"/>
    </row>
    <row r="719" spans="1:5">
      <c r="A719" s="351"/>
      <c r="B719" s="352"/>
      <c r="C719" s="356" t="s">
        <v>2130</v>
      </c>
      <c r="D719" s="355" t="s">
        <v>2129</v>
      </c>
      <c r="E719" s="338"/>
    </row>
    <row r="720" spans="1:5">
      <c r="A720" s="351"/>
      <c r="B720" s="352"/>
      <c r="C720" s="349"/>
      <c r="D720" s="355"/>
      <c r="E720" s="338"/>
    </row>
    <row r="721" spans="1:5">
      <c r="A721" s="354">
        <v>43</v>
      </c>
      <c r="B721" s="352"/>
      <c r="C721" s="349"/>
      <c r="D721" s="348" t="s">
        <v>2128</v>
      </c>
      <c r="E721" s="338"/>
    </row>
    <row r="722" spans="1:5">
      <c r="A722" s="351"/>
      <c r="B722" s="352"/>
      <c r="C722" s="350"/>
      <c r="D722" s="348"/>
      <c r="E722" s="338"/>
    </row>
    <row r="723" spans="1:5">
      <c r="A723" s="351"/>
      <c r="B723" s="350" t="s">
        <v>2127</v>
      </c>
      <c r="C723" s="349"/>
      <c r="D723" s="348" t="s">
        <v>2126</v>
      </c>
      <c r="E723" s="338"/>
    </row>
    <row r="724" spans="1:5">
      <c r="A724" s="351"/>
      <c r="B724" s="352"/>
      <c r="C724" s="356" t="s">
        <v>2125</v>
      </c>
      <c r="D724" s="355" t="s">
        <v>2124</v>
      </c>
      <c r="E724" s="338"/>
    </row>
    <row r="725" spans="1:5">
      <c r="A725" s="351"/>
      <c r="B725" s="352"/>
      <c r="C725" s="356" t="s">
        <v>2123</v>
      </c>
      <c r="D725" s="355" t="s">
        <v>2122</v>
      </c>
      <c r="E725" s="338"/>
    </row>
    <row r="726" spans="1:5">
      <c r="A726" s="351"/>
      <c r="B726" s="352"/>
      <c r="C726" s="356" t="s">
        <v>2121</v>
      </c>
      <c r="D726" s="355" t="s">
        <v>2120</v>
      </c>
      <c r="E726" s="338"/>
    </row>
    <row r="727" spans="1:5">
      <c r="A727" s="351"/>
      <c r="B727" s="352"/>
      <c r="C727" s="350"/>
      <c r="D727" s="348"/>
      <c r="E727" s="338"/>
    </row>
    <row r="728" spans="1:5">
      <c r="A728" s="351"/>
      <c r="B728" s="350" t="s">
        <v>2119</v>
      </c>
      <c r="C728" s="349"/>
      <c r="D728" s="348" t="s">
        <v>2118</v>
      </c>
      <c r="E728" s="338"/>
    </row>
    <row r="729" spans="1:5">
      <c r="A729" s="351"/>
      <c r="B729" s="352"/>
      <c r="C729" s="356" t="s">
        <v>2117</v>
      </c>
      <c r="D729" s="355" t="s">
        <v>2116</v>
      </c>
      <c r="E729" s="338"/>
    </row>
    <row r="730" spans="1:5">
      <c r="A730" s="351"/>
      <c r="B730" s="352"/>
      <c r="C730" s="356" t="s">
        <v>2115</v>
      </c>
      <c r="D730" s="355" t="s">
        <v>2114</v>
      </c>
      <c r="E730" s="338"/>
    </row>
    <row r="731" spans="1:5">
      <c r="A731" s="351"/>
      <c r="B731" s="352"/>
      <c r="C731" s="356" t="s">
        <v>2113</v>
      </c>
      <c r="D731" s="355" t="s">
        <v>2112</v>
      </c>
      <c r="E731" s="338"/>
    </row>
    <row r="732" spans="1:5">
      <c r="A732" s="351"/>
      <c r="B732" s="352"/>
      <c r="C732" s="350"/>
      <c r="D732" s="348"/>
      <c r="E732" s="338"/>
    </row>
    <row r="733" spans="1:5">
      <c r="A733" s="351"/>
      <c r="B733" s="350" t="s">
        <v>2111</v>
      </c>
      <c r="C733" s="349"/>
      <c r="D733" s="348" t="s">
        <v>2110</v>
      </c>
      <c r="E733" s="338"/>
    </row>
    <row r="734" spans="1:5">
      <c r="A734" s="351"/>
      <c r="B734" s="352"/>
      <c r="C734" s="356" t="s">
        <v>2109</v>
      </c>
      <c r="D734" s="355" t="s">
        <v>2108</v>
      </c>
      <c r="E734" s="338"/>
    </row>
    <row r="735" spans="1:5" ht="12.75" customHeight="1">
      <c r="A735" s="351"/>
      <c r="B735" s="352"/>
      <c r="C735" s="356" t="s">
        <v>2107</v>
      </c>
      <c r="D735" s="355" t="s">
        <v>2106</v>
      </c>
      <c r="E735" s="338"/>
    </row>
    <row r="736" spans="1:5" ht="12.75" customHeight="1">
      <c r="A736" s="351"/>
      <c r="B736" s="352"/>
      <c r="C736" s="356" t="s">
        <v>2105</v>
      </c>
      <c r="D736" s="355" t="s">
        <v>2104</v>
      </c>
      <c r="E736" s="338"/>
    </row>
    <row r="737" spans="1:5" ht="12.75" customHeight="1">
      <c r="A737" s="351"/>
      <c r="B737" s="352"/>
      <c r="C737" s="356" t="s">
        <v>2103</v>
      </c>
      <c r="D737" s="355" t="s">
        <v>2102</v>
      </c>
      <c r="E737" s="338"/>
    </row>
    <row r="738" spans="1:5" ht="12.75" customHeight="1">
      <c r="A738" s="364"/>
      <c r="B738" s="362"/>
      <c r="C738" s="356" t="s">
        <v>2101</v>
      </c>
      <c r="D738" s="355" t="s">
        <v>2100</v>
      </c>
      <c r="E738" s="338"/>
    </row>
    <row r="739" spans="1:5" ht="12.75" customHeight="1">
      <c r="A739" s="364"/>
      <c r="B739" s="362"/>
      <c r="C739" s="356" t="s">
        <v>2099</v>
      </c>
      <c r="D739" s="359" t="s">
        <v>2098</v>
      </c>
      <c r="E739" s="338"/>
    </row>
    <row r="740" spans="1:5" ht="12.75" customHeight="1">
      <c r="A740" s="351"/>
      <c r="B740" s="352"/>
      <c r="C740" s="356" t="s">
        <v>2097</v>
      </c>
      <c r="D740" s="355" t="s">
        <v>2096</v>
      </c>
      <c r="E740" s="338"/>
    </row>
    <row r="741" spans="1:5" ht="12.75" customHeight="1">
      <c r="A741" s="351"/>
      <c r="B741" s="352"/>
      <c r="C741" s="356"/>
      <c r="D741" s="355"/>
      <c r="E741" s="338"/>
    </row>
    <row r="742" spans="1:5" ht="12.75" customHeight="1">
      <c r="A742" s="351"/>
      <c r="B742" s="350" t="s">
        <v>2095</v>
      </c>
      <c r="C742" s="349"/>
      <c r="D742" s="348" t="s">
        <v>2094</v>
      </c>
      <c r="E742" s="338"/>
    </row>
    <row r="743" spans="1:5" ht="12.75" customHeight="1">
      <c r="A743" s="351"/>
      <c r="B743" s="352"/>
      <c r="C743" s="356" t="s">
        <v>2093</v>
      </c>
      <c r="D743" s="355" t="s">
        <v>2092</v>
      </c>
      <c r="E743" s="338"/>
    </row>
    <row r="744" spans="1:5" ht="12.75" customHeight="1">
      <c r="A744" s="351"/>
      <c r="B744" s="352"/>
      <c r="C744" s="356" t="s">
        <v>2091</v>
      </c>
      <c r="D744" s="355" t="s">
        <v>2090</v>
      </c>
      <c r="E744" s="338"/>
    </row>
    <row r="745" spans="1:5" ht="12.75" customHeight="1">
      <c r="A745" s="351"/>
      <c r="B745" s="352"/>
      <c r="C745" s="356" t="s">
        <v>2089</v>
      </c>
      <c r="D745" s="355" t="s">
        <v>2088</v>
      </c>
      <c r="E745" s="338"/>
    </row>
    <row r="746" spans="1:5" ht="12.75" customHeight="1">
      <c r="A746" s="364"/>
      <c r="B746" s="362"/>
      <c r="C746" s="356" t="s">
        <v>2087</v>
      </c>
      <c r="D746" s="355" t="s">
        <v>2086</v>
      </c>
      <c r="E746" s="338"/>
    </row>
    <row r="747" spans="1:5" ht="12.75" customHeight="1">
      <c r="A747" s="364"/>
      <c r="B747" s="362"/>
      <c r="C747" s="358"/>
      <c r="D747" s="360"/>
      <c r="E747" s="338"/>
    </row>
    <row r="748" spans="1:5" ht="12.75" customHeight="1">
      <c r="A748" s="351"/>
      <c r="B748" s="352"/>
      <c r="C748" s="350"/>
      <c r="D748" s="348"/>
      <c r="E748" s="338"/>
    </row>
    <row r="749" spans="1:5" ht="25.5">
      <c r="A749" s="351"/>
      <c r="B749" s="352"/>
      <c r="C749" s="350"/>
      <c r="D749" s="348" t="s">
        <v>339</v>
      </c>
      <c r="E749" s="338"/>
    </row>
    <row r="750" spans="1:5">
      <c r="A750" s="351"/>
      <c r="B750" s="352"/>
      <c r="C750" s="356"/>
      <c r="D750" s="355"/>
      <c r="E750" s="338"/>
    </row>
    <row r="751" spans="1:5">
      <c r="A751" s="354">
        <v>45</v>
      </c>
      <c r="B751" s="352"/>
      <c r="C751" s="349"/>
      <c r="D751" s="348" t="s">
        <v>2085</v>
      </c>
      <c r="E751" s="338"/>
    </row>
    <row r="752" spans="1:5">
      <c r="A752" s="351"/>
      <c r="B752" s="352"/>
      <c r="C752" s="350"/>
      <c r="D752" s="348"/>
      <c r="E752" s="338"/>
    </row>
    <row r="753" spans="1:5">
      <c r="A753" s="351"/>
      <c r="B753" s="350" t="s">
        <v>2084</v>
      </c>
      <c r="C753" s="349"/>
      <c r="D753" s="348" t="s">
        <v>2083</v>
      </c>
      <c r="E753" s="338"/>
    </row>
    <row r="754" spans="1:5">
      <c r="A754" s="351"/>
      <c r="B754" s="352"/>
      <c r="C754" s="356" t="s">
        <v>2082</v>
      </c>
      <c r="D754" s="355" t="s">
        <v>2081</v>
      </c>
      <c r="E754" s="338"/>
    </row>
    <row r="755" spans="1:5">
      <c r="A755" s="351"/>
      <c r="B755" s="352"/>
      <c r="C755" s="356" t="s">
        <v>2080</v>
      </c>
      <c r="D755" s="355" t="s">
        <v>2079</v>
      </c>
      <c r="E755" s="338"/>
    </row>
    <row r="756" spans="1:5">
      <c r="A756" s="351"/>
      <c r="B756" s="352"/>
      <c r="C756" s="350"/>
      <c r="D756" s="348"/>
      <c r="E756" s="338"/>
    </row>
    <row r="757" spans="1:5">
      <c r="A757" s="351"/>
      <c r="B757" s="350" t="s">
        <v>2078</v>
      </c>
      <c r="C757" s="349"/>
      <c r="D757" s="348" t="s">
        <v>2076</v>
      </c>
      <c r="E757" s="338"/>
    </row>
    <row r="758" spans="1:5">
      <c r="A758" s="351"/>
      <c r="B758" s="352"/>
      <c r="C758" s="356" t="s">
        <v>2077</v>
      </c>
      <c r="D758" s="355" t="s">
        <v>2076</v>
      </c>
      <c r="E758" s="338"/>
    </row>
    <row r="759" spans="1:5">
      <c r="A759" s="351"/>
      <c r="B759" s="352"/>
      <c r="C759" s="350"/>
      <c r="D759" s="348"/>
      <c r="E759" s="338"/>
    </row>
    <row r="760" spans="1:5">
      <c r="A760" s="351"/>
      <c r="B760" s="350" t="s">
        <v>2075</v>
      </c>
      <c r="C760" s="349"/>
      <c r="D760" s="348" t="s">
        <v>2074</v>
      </c>
      <c r="E760" s="338"/>
    </row>
    <row r="761" spans="1:5">
      <c r="A761" s="351"/>
      <c r="B761" s="352"/>
      <c r="C761" s="356" t="s">
        <v>2073</v>
      </c>
      <c r="D761" s="355" t="s">
        <v>2072</v>
      </c>
      <c r="E761" s="338"/>
    </row>
    <row r="762" spans="1:5">
      <c r="A762" s="351"/>
      <c r="B762" s="352"/>
      <c r="C762" s="356" t="s">
        <v>2071</v>
      </c>
      <c r="D762" s="355" t="s">
        <v>2070</v>
      </c>
      <c r="E762" s="338"/>
    </row>
    <row r="763" spans="1:5">
      <c r="A763" s="351"/>
      <c r="B763" s="352"/>
      <c r="C763" s="350"/>
      <c r="D763" s="348"/>
      <c r="E763" s="338"/>
    </row>
    <row r="764" spans="1:5">
      <c r="A764" s="351"/>
      <c r="B764" s="350" t="s">
        <v>2069</v>
      </c>
      <c r="C764" s="349"/>
      <c r="D764" s="348" t="s">
        <v>2067</v>
      </c>
      <c r="E764" s="338"/>
    </row>
    <row r="765" spans="1:5">
      <c r="A765" s="351"/>
      <c r="B765" s="352"/>
      <c r="C765" s="356" t="s">
        <v>2068</v>
      </c>
      <c r="D765" s="355" t="s">
        <v>2067</v>
      </c>
      <c r="E765" s="338"/>
    </row>
    <row r="766" spans="1:5">
      <c r="A766" s="351"/>
      <c r="B766" s="352"/>
      <c r="C766" s="350" t="s">
        <v>1819</v>
      </c>
      <c r="D766" s="348"/>
      <c r="E766" s="338"/>
    </row>
    <row r="767" spans="1:5">
      <c r="A767" s="354">
        <v>46</v>
      </c>
      <c r="B767" s="352"/>
      <c r="C767" s="349"/>
      <c r="D767" s="348" t="s">
        <v>2066</v>
      </c>
      <c r="E767" s="338"/>
    </row>
    <row r="768" spans="1:5">
      <c r="A768" s="351"/>
      <c r="B768" s="352"/>
      <c r="C768" s="350"/>
      <c r="D768" s="348"/>
      <c r="E768" s="338"/>
    </row>
    <row r="769" spans="1:5">
      <c r="A769" s="351"/>
      <c r="B769" s="350" t="s">
        <v>2065</v>
      </c>
      <c r="C769" s="349"/>
      <c r="D769" s="348" t="s">
        <v>2064</v>
      </c>
      <c r="E769" s="338"/>
    </row>
    <row r="770" spans="1:5" ht="25.5">
      <c r="A770" s="351"/>
      <c r="B770" s="352"/>
      <c r="C770" s="367" t="s">
        <v>2063</v>
      </c>
      <c r="D770" s="355" t="s">
        <v>2062</v>
      </c>
      <c r="E770" s="338"/>
    </row>
    <row r="771" spans="1:5" ht="25.5">
      <c r="A771" s="351"/>
      <c r="B771" s="352"/>
      <c r="C771" s="356" t="s">
        <v>2061</v>
      </c>
      <c r="D771" s="355" t="s">
        <v>2060</v>
      </c>
      <c r="E771" s="338"/>
    </row>
    <row r="772" spans="1:5" ht="25.5">
      <c r="A772" s="351"/>
      <c r="B772" s="352"/>
      <c r="C772" s="356" t="s">
        <v>2059</v>
      </c>
      <c r="D772" s="359" t="s">
        <v>2058</v>
      </c>
      <c r="E772" s="338"/>
    </row>
    <row r="773" spans="1:5" ht="25.5">
      <c r="A773" s="351"/>
      <c r="B773" s="352"/>
      <c r="C773" s="356" t="s">
        <v>2057</v>
      </c>
      <c r="D773" s="355" t="s">
        <v>2056</v>
      </c>
      <c r="E773" s="338"/>
    </row>
    <row r="774" spans="1:5" ht="25.5">
      <c r="A774" s="351"/>
      <c r="B774" s="352"/>
      <c r="C774" s="356" t="s">
        <v>2055</v>
      </c>
      <c r="D774" s="355" t="s">
        <v>2054</v>
      </c>
      <c r="E774" s="338"/>
    </row>
    <row r="775" spans="1:5" ht="25.5">
      <c r="A775" s="351"/>
      <c r="B775" s="352"/>
      <c r="C775" s="356" t="s">
        <v>2053</v>
      </c>
      <c r="D775" s="355" t="s">
        <v>2052</v>
      </c>
      <c r="E775" s="338"/>
    </row>
    <row r="776" spans="1:5" ht="25.5">
      <c r="A776" s="351"/>
      <c r="B776" s="352"/>
      <c r="C776" s="356" t="s">
        <v>2051</v>
      </c>
      <c r="D776" s="355" t="s">
        <v>2050</v>
      </c>
      <c r="E776" s="338"/>
    </row>
    <row r="777" spans="1:5" ht="25.5">
      <c r="A777" s="351"/>
      <c r="B777" s="352"/>
      <c r="C777" s="367" t="s">
        <v>2049</v>
      </c>
      <c r="D777" s="355" t="s">
        <v>2048</v>
      </c>
      <c r="E777" s="338"/>
    </row>
    <row r="778" spans="1:5" ht="15">
      <c r="A778" s="364"/>
      <c r="B778" s="362"/>
      <c r="C778" s="356" t="s">
        <v>2047</v>
      </c>
      <c r="D778" s="355" t="s">
        <v>2046</v>
      </c>
      <c r="E778" s="338"/>
    </row>
    <row r="779" spans="1:5" ht="25.5">
      <c r="A779" s="364"/>
      <c r="B779" s="362"/>
      <c r="C779" s="356" t="s">
        <v>2045</v>
      </c>
      <c r="D779" s="355" t="s">
        <v>2044</v>
      </c>
      <c r="E779" s="338"/>
    </row>
    <row r="780" spans="1:5" ht="25.5">
      <c r="A780" s="365"/>
      <c r="B780" s="352"/>
      <c r="C780" s="356" t="s">
        <v>2043</v>
      </c>
      <c r="D780" s="355" t="s">
        <v>2042</v>
      </c>
      <c r="E780" s="338"/>
    </row>
    <row r="781" spans="1:5">
      <c r="A781" s="351"/>
      <c r="B781" s="352"/>
      <c r="C781" s="350"/>
      <c r="D781" s="348"/>
      <c r="E781" s="338"/>
    </row>
    <row r="782" spans="1:5">
      <c r="A782" s="351"/>
      <c r="B782" s="350" t="s">
        <v>2041</v>
      </c>
      <c r="C782" s="349"/>
      <c r="D782" s="348" t="s">
        <v>2040</v>
      </c>
      <c r="E782" s="338"/>
    </row>
    <row r="783" spans="1:5">
      <c r="A783" s="351"/>
      <c r="B783" s="352"/>
      <c r="C783" s="356" t="s">
        <v>2039</v>
      </c>
      <c r="D783" s="355" t="s">
        <v>2038</v>
      </c>
      <c r="E783" s="338"/>
    </row>
    <row r="784" spans="1:5">
      <c r="A784" s="351"/>
      <c r="B784" s="352"/>
      <c r="C784" s="356" t="s">
        <v>2037</v>
      </c>
      <c r="D784" s="355" t="s">
        <v>2036</v>
      </c>
      <c r="E784" s="338"/>
    </row>
    <row r="785" spans="1:5">
      <c r="A785" s="351"/>
      <c r="B785" s="352"/>
      <c r="C785" s="356" t="s">
        <v>2035</v>
      </c>
      <c r="D785" s="355" t="s">
        <v>2034</v>
      </c>
      <c r="E785" s="338"/>
    </row>
    <row r="786" spans="1:5">
      <c r="A786" s="351"/>
      <c r="B786" s="352"/>
      <c r="C786" s="356" t="s">
        <v>2033</v>
      </c>
      <c r="D786" s="355" t="s">
        <v>2032</v>
      </c>
      <c r="E786" s="338"/>
    </row>
    <row r="787" spans="1:5">
      <c r="A787" s="351"/>
      <c r="B787" s="352"/>
      <c r="C787" s="350"/>
      <c r="D787" s="368"/>
      <c r="E787" s="338"/>
    </row>
    <row r="788" spans="1:5">
      <c r="A788" s="351"/>
      <c r="B788" s="350" t="s">
        <v>2031</v>
      </c>
      <c r="C788" s="349"/>
      <c r="D788" s="348" t="s">
        <v>2030</v>
      </c>
      <c r="E788" s="338"/>
    </row>
    <row r="789" spans="1:5">
      <c r="A789" s="351"/>
      <c r="B789" s="352"/>
      <c r="C789" s="356" t="s">
        <v>2029</v>
      </c>
      <c r="D789" s="355" t="s">
        <v>2028</v>
      </c>
      <c r="E789" s="338"/>
    </row>
    <row r="790" spans="1:5">
      <c r="A790" s="351"/>
      <c r="B790" s="352"/>
      <c r="C790" s="356" t="s">
        <v>2027</v>
      </c>
      <c r="D790" s="355" t="s">
        <v>2026</v>
      </c>
      <c r="E790" s="338"/>
    </row>
    <row r="791" spans="1:5">
      <c r="A791" s="351"/>
      <c r="B791" s="352"/>
      <c r="C791" s="356" t="s">
        <v>2025</v>
      </c>
      <c r="D791" s="355" t="s">
        <v>2024</v>
      </c>
      <c r="E791" s="338"/>
    </row>
    <row r="792" spans="1:5">
      <c r="A792" s="351"/>
      <c r="B792" s="352"/>
      <c r="C792" s="356" t="s">
        <v>2023</v>
      </c>
      <c r="D792" s="355" t="s">
        <v>2022</v>
      </c>
      <c r="E792" s="338"/>
    </row>
    <row r="793" spans="1:5">
      <c r="A793" s="351"/>
      <c r="B793" s="352"/>
      <c r="C793" s="356" t="s">
        <v>2021</v>
      </c>
      <c r="D793" s="355" t="s">
        <v>2020</v>
      </c>
      <c r="E793" s="338"/>
    </row>
    <row r="794" spans="1:5">
      <c r="A794" s="351"/>
      <c r="B794" s="352"/>
      <c r="C794" s="356" t="s">
        <v>2019</v>
      </c>
      <c r="D794" s="355" t="s">
        <v>2018</v>
      </c>
      <c r="E794" s="338"/>
    </row>
    <row r="795" spans="1:5">
      <c r="A795" s="351"/>
      <c r="B795" s="352"/>
      <c r="C795" s="356" t="s">
        <v>2017</v>
      </c>
      <c r="D795" s="355" t="s">
        <v>2016</v>
      </c>
      <c r="E795" s="338"/>
    </row>
    <row r="796" spans="1:5">
      <c r="A796" s="351"/>
      <c r="B796" s="352"/>
      <c r="C796" s="356" t="s">
        <v>2015</v>
      </c>
      <c r="D796" s="355" t="s">
        <v>2014</v>
      </c>
      <c r="E796" s="338"/>
    </row>
    <row r="797" spans="1:5" ht="12.75" customHeight="1">
      <c r="A797" s="351"/>
      <c r="B797" s="352"/>
      <c r="C797" s="356" t="s">
        <v>2013</v>
      </c>
      <c r="D797" s="355" t="s">
        <v>2012</v>
      </c>
      <c r="E797" s="338"/>
    </row>
    <row r="798" spans="1:5" ht="12.75" customHeight="1">
      <c r="A798" s="351"/>
      <c r="B798" s="352"/>
      <c r="C798" s="350"/>
      <c r="D798" s="348"/>
      <c r="E798" s="338"/>
    </row>
    <row r="799" spans="1:5" ht="12.75" customHeight="1">
      <c r="A799" s="351"/>
      <c r="B799" s="350" t="s">
        <v>2011</v>
      </c>
      <c r="C799" s="349"/>
      <c r="D799" s="348" t="s">
        <v>2010</v>
      </c>
      <c r="E799" s="338"/>
    </row>
    <row r="800" spans="1:5" ht="12.75" customHeight="1">
      <c r="A800" s="351"/>
      <c r="B800" s="352"/>
      <c r="C800" s="356" t="s">
        <v>2009</v>
      </c>
      <c r="D800" s="355" t="s">
        <v>2008</v>
      </c>
      <c r="E800" s="338"/>
    </row>
    <row r="801" spans="1:5" ht="12.75" customHeight="1">
      <c r="A801" s="351"/>
      <c r="B801" s="352"/>
      <c r="C801" s="356" t="s">
        <v>2007</v>
      </c>
      <c r="D801" s="355" t="s">
        <v>2006</v>
      </c>
      <c r="E801" s="338"/>
    </row>
    <row r="802" spans="1:5" ht="12.75" customHeight="1">
      <c r="A802" s="364"/>
      <c r="B802" s="362"/>
      <c r="C802" s="356" t="s">
        <v>2005</v>
      </c>
      <c r="D802" s="355" t="s">
        <v>2004</v>
      </c>
      <c r="E802" s="338"/>
    </row>
    <row r="803" spans="1:5" ht="12.75" customHeight="1">
      <c r="A803" s="364"/>
      <c r="B803" s="362"/>
      <c r="C803" s="356" t="s">
        <v>2003</v>
      </c>
      <c r="D803" s="355" t="s">
        <v>2002</v>
      </c>
      <c r="E803" s="338"/>
    </row>
    <row r="804" spans="1:5" ht="12.75" customHeight="1">
      <c r="A804" s="351"/>
      <c r="B804" s="352"/>
      <c r="C804" s="356" t="s">
        <v>2001</v>
      </c>
      <c r="D804" s="355" t="s">
        <v>2000</v>
      </c>
      <c r="E804" s="338"/>
    </row>
    <row r="805" spans="1:5" ht="25.5">
      <c r="A805" s="351"/>
      <c r="B805" s="352"/>
      <c r="C805" s="356" t="s">
        <v>1999</v>
      </c>
      <c r="D805" s="355" t="s">
        <v>1998</v>
      </c>
      <c r="E805" s="338"/>
    </row>
    <row r="806" spans="1:5" ht="12.75" customHeight="1">
      <c r="A806" s="364"/>
      <c r="B806" s="362"/>
      <c r="C806" s="356" t="s">
        <v>1997</v>
      </c>
      <c r="D806" s="355" t="s">
        <v>1996</v>
      </c>
      <c r="E806" s="338"/>
    </row>
    <row r="807" spans="1:5" ht="12.75" customHeight="1">
      <c r="A807" s="364"/>
      <c r="B807" s="362"/>
      <c r="C807" s="356" t="s">
        <v>1995</v>
      </c>
      <c r="D807" s="355" t="s">
        <v>1994</v>
      </c>
      <c r="E807" s="338"/>
    </row>
    <row r="808" spans="1:5" ht="12.75" customHeight="1">
      <c r="A808" s="351"/>
      <c r="B808" s="352"/>
      <c r="C808" s="356" t="s">
        <v>1993</v>
      </c>
      <c r="D808" s="355" t="s">
        <v>1992</v>
      </c>
      <c r="E808" s="338"/>
    </row>
    <row r="809" spans="1:5">
      <c r="A809" s="351"/>
      <c r="B809" s="352"/>
      <c r="C809" s="356" t="s">
        <v>1991</v>
      </c>
      <c r="D809" s="355" t="s">
        <v>1990</v>
      </c>
      <c r="E809" s="338"/>
    </row>
    <row r="810" spans="1:5">
      <c r="A810" s="351"/>
      <c r="B810" s="352"/>
      <c r="C810" s="356" t="s">
        <v>1989</v>
      </c>
      <c r="D810" s="355" t="s">
        <v>1988</v>
      </c>
      <c r="E810" s="338"/>
    </row>
    <row r="811" spans="1:5">
      <c r="A811" s="351"/>
      <c r="B811" s="352"/>
      <c r="C811" s="356" t="s">
        <v>1987</v>
      </c>
      <c r="D811" s="355" t="s">
        <v>1986</v>
      </c>
      <c r="E811" s="338"/>
    </row>
    <row r="812" spans="1:5">
      <c r="A812" s="351"/>
      <c r="B812" s="352"/>
      <c r="C812" s="356" t="s">
        <v>1985</v>
      </c>
      <c r="D812" s="355" t="s">
        <v>1984</v>
      </c>
      <c r="E812" s="338"/>
    </row>
    <row r="813" spans="1:5">
      <c r="A813" s="351"/>
      <c r="B813" s="352"/>
      <c r="C813" s="356"/>
      <c r="D813" s="355"/>
      <c r="E813" s="338"/>
    </row>
    <row r="814" spans="1:5">
      <c r="A814" s="351"/>
      <c r="B814" s="350" t="s">
        <v>1983</v>
      </c>
      <c r="C814" s="349"/>
      <c r="D814" s="348" t="s">
        <v>1982</v>
      </c>
      <c r="E814" s="338"/>
    </row>
    <row r="815" spans="1:5">
      <c r="A815" s="351"/>
      <c r="B815" s="352"/>
      <c r="C815" s="356" t="s">
        <v>1981</v>
      </c>
      <c r="D815" s="355" t="s">
        <v>1980</v>
      </c>
      <c r="E815" s="338"/>
    </row>
    <row r="816" spans="1:5">
      <c r="A816" s="351"/>
      <c r="B816" s="352"/>
      <c r="C816" s="356" t="s">
        <v>1979</v>
      </c>
      <c r="D816" s="355" t="s">
        <v>1978</v>
      </c>
      <c r="E816" s="338"/>
    </row>
    <row r="817" spans="1:5" ht="15">
      <c r="A817" s="364"/>
      <c r="B817" s="358"/>
      <c r="C817" s="361"/>
      <c r="D817" s="360"/>
      <c r="E817" s="338"/>
    </row>
    <row r="818" spans="1:5">
      <c r="A818" s="351"/>
      <c r="B818" s="350" t="s">
        <v>1977</v>
      </c>
      <c r="C818" s="349"/>
      <c r="D818" s="348" t="s">
        <v>1976</v>
      </c>
      <c r="E818" s="338"/>
    </row>
    <row r="819" spans="1:5">
      <c r="A819" s="351"/>
      <c r="B819" s="352"/>
      <c r="C819" s="356" t="s">
        <v>1975</v>
      </c>
      <c r="D819" s="355" t="s">
        <v>1974</v>
      </c>
      <c r="E819" s="338"/>
    </row>
    <row r="820" spans="1:5">
      <c r="A820" s="351"/>
      <c r="B820" s="352"/>
      <c r="C820" s="356" t="s">
        <v>1973</v>
      </c>
      <c r="D820" s="355" t="s">
        <v>1972</v>
      </c>
      <c r="E820" s="338"/>
    </row>
    <row r="821" spans="1:5">
      <c r="A821" s="351"/>
      <c r="B821" s="352"/>
      <c r="C821" s="356" t="s">
        <v>1971</v>
      </c>
      <c r="D821" s="355" t="s">
        <v>1970</v>
      </c>
      <c r="E821" s="338"/>
    </row>
    <row r="822" spans="1:5">
      <c r="A822" s="351"/>
      <c r="B822" s="352"/>
      <c r="C822" s="356" t="s">
        <v>1969</v>
      </c>
      <c r="D822" s="355" t="s">
        <v>1968</v>
      </c>
      <c r="E822" s="338"/>
    </row>
    <row r="823" spans="1:5">
      <c r="A823" s="351"/>
      <c r="B823" s="352"/>
      <c r="C823" s="356" t="s">
        <v>1967</v>
      </c>
      <c r="D823" s="355" t="s">
        <v>1966</v>
      </c>
      <c r="E823" s="338"/>
    </row>
    <row r="824" spans="1:5">
      <c r="A824" s="351"/>
      <c r="B824" s="352"/>
      <c r="C824" s="356" t="s">
        <v>1965</v>
      </c>
      <c r="D824" s="355" t="s">
        <v>1964</v>
      </c>
      <c r="E824" s="338"/>
    </row>
    <row r="825" spans="1:5">
      <c r="A825" s="351"/>
      <c r="B825" s="352"/>
      <c r="C825" s="356" t="s">
        <v>1963</v>
      </c>
      <c r="D825" s="355" t="s">
        <v>1962</v>
      </c>
      <c r="E825" s="338"/>
    </row>
    <row r="826" spans="1:5">
      <c r="A826" s="351"/>
      <c r="B826" s="352"/>
      <c r="C826" s="350"/>
      <c r="D826" s="348"/>
      <c r="E826" s="338"/>
    </row>
    <row r="827" spans="1:5" ht="12.75" customHeight="1">
      <c r="A827" s="351"/>
      <c r="B827" s="350" t="s">
        <v>1961</v>
      </c>
      <c r="C827" s="349"/>
      <c r="D827" s="348" t="s">
        <v>1960</v>
      </c>
      <c r="E827" s="338"/>
    </row>
    <row r="828" spans="1:5" ht="12.75" customHeight="1">
      <c r="A828" s="351"/>
      <c r="B828" s="352"/>
      <c r="C828" s="356" t="s">
        <v>1959</v>
      </c>
      <c r="D828" s="355" t="s">
        <v>1958</v>
      </c>
      <c r="E828" s="338"/>
    </row>
    <row r="829" spans="1:5" ht="12.75" customHeight="1">
      <c r="A829" s="364"/>
      <c r="B829" s="362"/>
      <c r="C829" s="356" t="s">
        <v>1957</v>
      </c>
      <c r="D829" s="355" t="s">
        <v>1956</v>
      </c>
      <c r="E829" s="338"/>
    </row>
    <row r="830" spans="1:5" ht="12.75" customHeight="1">
      <c r="A830" s="364"/>
      <c r="B830" s="362"/>
      <c r="C830" s="356" t="s">
        <v>1955</v>
      </c>
      <c r="D830" s="355" t="s">
        <v>1954</v>
      </c>
      <c r="E830" s="338"/>
    </row>
    <row r="831" spans="1:5" ht="12.75" customHeight="1">
      <c r="A831" s="364"/>
      <c r="B831" s="362"/>
      <c r="C831" s="356" t="s">
        <v>1953</v>
      </c>
      <c r="D831" s="355" t="s">
        <v>1952</v>
      </c>
      <c r="E831" s="338"/>
    </row>
    <row r="832" spans="1:5" ht="12.75" customHeight="1">
      <c r="A832" s="351"/>
      <c r="B832" s="352"/>
      <c r="C832" s="356" t="s">
        <v>1951</v>
      </c>
      <c r="D832" s="355" t="s">
        <v>1950</v>
      </c>
      <c r="E832" s="338"/>
    </row>
    <row r="833" spans="1:5" ht="12.75" customHeight="1">
      <c r="A833" s="351"/>
      <c r="B833" s="352"/>
      <c r="C833" s="356" t="s">
        <v>1949</v>
      </c>
      <c r="D833" s="355" t="s">
        <v>1948</v>
      </c>
      <c r="E833" s="338"/>
    </row>
    <row r="834" spans="1:5" ht="12.75" customHeight="1">
      <c r="A834" s="351"/>
      <c r="B834" s="352"/>
      <c r="C834" s="356" t="s">
        <v>1947</v>
      </c>
      <c r="D834" s="355" t="s">
        <v>1946</v>
      </c>
      <c r="E834" s="338"/>
    </row>
    <row r="835" spans="1:5" ht="12.75" customHeight="1">
      <c r="A835" s="351"/>
      <c r="B835" s="352"/>
      <c r="C835" s="356" t="s">
        <v>1945</v>
      </c>
      <c r="D835" s="355" t="s">
        <v>1944</v>
      </c>
      <c r="E835" s="338"/>
    </row>
    <row r="836" spans="1:5" ht="12.75" customHeight="1">
      <c r="A836" s="351"/>
      <c r="B836" s="352"/>
      <c r="C836" s="356" t="s">
        <v>1943</v>
      </c>
      <c r="D836" s="355" t="s">
        <v>1942</v>
      </c>
      <c r="E836" s="338"/>
    </row>
    <row r="837" spans="1:5" ht="12.75" customHeight="1">
      <c r="A837" s="364"/>
      <c r="B837" s="362"/>
      <c r="C837" s="356" t="s">
        <v>1941</v>
      </c>
      <c r="D837" s="355" t="s">
        <v>1940</v>
      </c>
      <c r="E837" s="338"/>
    </row>
    <row r="838" spans="1:5" ht="12.75" customHeight="1">
      <c r="A838" s="364"/>
      <c r="B838" s="362"/>
      <c r="C838" s="356" t="s">
        <v>1939</v>
      </c>
      <c r="D838" s="355" t="s">
        <v>1938</v>
      </c>
      <c r="E838" s="338"/>
    </row>
    <row r="839" spans="1:5" ht="12.75" customHeight="1">
      <c r="A839" s="351"/>
      <c r="B839" s="352"/>
      <c r="C839" s="356" t="s">
        <v>1937</v>
      </c>
      <c r="D839" s="355" t="s">
        <v>1936</v>
      </c>
      <c r="E839" s="338"/>
    </row>
    <row r="840" spans="1:5" ht="12.75" customHeight="1">
      <c r="A840" s="351"/>
      <c r="B840" s="352"/>
      <c r="C840" s="356"/>
      <c r="D840" s="355"/>
      <c r="E840" s="338"/>
    </row>
    <row r="841" spans="1:5">
      <c r="A841" s="351"/>
      <c r="B841" s="350" t="s">
        <v>1935</v>
      </c>
      <c r="C841" s="349"/>
      <c r="D841" s="348" t="s">
        <v>1933</v>
      </c>
      <c r="E841" s="338"/>
    </row>
    <row r="842" spans="1:5">
      <c r="A842" s="351"/>
      <c r="B842" s="352"/>
      <c r="C842" s="356" t="s">
        <v>1934</v>
      </c>
      <c r="D842" s="355" t="s">
        <v>1933</v>
      </c>
      <c r="E842" s="338"/>
    </row>
    <row r="843" spans="1:5">
      <c r="A843" s="351"/>
      <c r="B843" s="352"/>
      <c r="C843" s="350"/>
      <c r="D843" s="348"/>
      <c r="E843" s="338"/>
    </row>
    <row r="844" spans="1:5">
      <c r="A844" s="354">
        <v>47</v>
      </c>
      <c r="B844" s="352"/>
      <c r="C844" s="349"/>
      <c r="D844" s="348" t="s">
        <v>1932</v>
      </c>
      <c r="E844" s="338"/>
    </row>
    <row r="845" spans="1:5">
      <c r="A845" s="351"/>
      <c r="B845" s="352"/>
      <c r="C845" s="350"/>
      <c r="D845" s="348"/>
      <c r="E845" s="338"/>
    </row>
    <row r="846" spans="1:5">
      <c r="A846" s="351"/>
      <c r="B846" s="350" t="s">
        <v>1931</v>
      </c>
      <c r="C846" s="349"/>
      <c r="D846" s="348" t="s">
        <v>1930</v>
      </c>
      <c r="E846" s="338"/>
    </row>
    <row r="847" spans="1:5" ht="25.5">
      <c r="A847" s="351"/>
      <c r="B847" s="352"/>
      <c r="C847" s="356" t="s">
        <v>1929</v>
      </c>
      <c r="D847" s="355" t="s">
        <v>1928</v>
      </c>
      <c r="E847" s="338"/>
    </row>
    <row r="848" spans="1:5">
      <c r="A848" s="351"/>
      <c r="B848" s="352"/>
      <c r="C848" s="356" t="s">
        <v>1927</v>
      </c>
      <c r="D848" s="355" t="s">
        <v>1926</v>
      </c>
      <c r="E848" s="338"/>
    </row>
    <row r="849" spans="1:5">
      <c r="A849" s="351"/>
      <c r="B849" s="352"/>
      <c r="C849" s="350"/>
      <c r="D849" s="348"/>
      <c r="E849" s="338"/>
    </row>
    <row r="850" spans="1:5" ht="25.5">
      <c r="A850" s="351"/>
      <c r="B850" s="350" t="s">
        <v>1925</v>
      </c>
      <c r="C850" s="349"/>
      <c r="D850" s="348" t="s">
        <v>1924</v>
      </c>
      <c r="E850" s="338"/>
    </row>
    <row r="851" spans="1:5">
      <c r="A851" s="351"/>
      <c r="B851" s="352"/>
      <c r="C851" s="356" t="s">
        <v>1923</v>
      </c>
      <c r="D851" s="355" t="s">
        <v>1922</v>
      </c>
      <c r="E851" s="338"/>
    </row>
    <row r="852" spans="1:5">
      <c r="A852" s="351"/>
      <c r="B852" s="352"/>
      <c r="C852" s="356" t="s">
        <v>1921</v>
      </c>
      <c r="D852" s="355" t="s">
        <v>1920</v>
      </c>
      <c r="E852" s="338"/>
    </row>
    <row r="853" spans="1:5">
      <c r="A853" s="351"/>
      <c r="B853" s="352"/>
      <c r="C853" s="356" t="s">
        <v>1919</v>
      </c>
      <c r="D853" s="355" t="s">
        <v>1918</v>
      </c>
      <c r="E853" s="338"/>
    </row>
    <row r="854" spans="1:5">
      <c r="A854" s="351"/>
      <c r="B854" s="352"/>
      <c r="C854" s="356" t="s">
        <v>1917</v>
      </c>
      <c r="D854" s="355" t="s">
        <v>1916</v>
      </c>
      <c r="E854" s="338"/>
    </row>
    <row r="855" spans="1:5">
      <c r="A855" s="351"/>
      <c r="B855" s="352"/>
      <c r="C855" s="356" t="s">
        <v>1915</v>
      </c>
      <c r="D855" s="355" t="s">
        <v>1914</v>
      </c>
      <c r="E855" s="338"/>
    </row>
    <row r="856" spans="1:5">
      <c r="A856" s="351"/>
      <c r="B856" s="352"/>
      <c r="C856" s="356" t="s">
        <v>1913</v>
      </c>
      <c r="D856" s="355" t="s">
        <v>1912</v>
      </c>
      <c r="E856" s="338"/>
    </row>
    <row r="857" spans="1:5">
      <c r="A857" s="351"/>
      <c r="B857" s="352"/>
      <c r="C857" s="356" t="s">
        <v>1911</v>
      </c>
      <c r="D857" s="355" t="s">
        <v>1910</v>
      </c>
      <c r="E857" s="338"/>
    </row>
    <row r="858" spans="1:5">
      <c r="A858" s="351"/>
      <c r="B858" s="352"/>
      <c r="C858" s="350"/>
      <c r="D858" s="348"/>
      <c r="E858" s="338"/>
    </row>
    <row r="859" spans="1:5">
      <c r="A859" s="351"/>
      <c r="B859" s="350" t="s">
        <v>1909</v>
      </c>
      <c r="C859" s="349"/>
      <c r="D859" s="348" t="s">
        <v>1907</v>
      </c>
      <c r="E859" s="338"/>
    </row>
    <row r="860" spans="1:5">
      <c r="A860" s="351"/>
      <c r="B860" s="352"/>
      <c r="C860" s="356" t="s">
        <v>1908</v>
      </c>
      <c r="D860" s="355" t="s">
        <v>1907</v>
      </c>
      <c r="E860" s="338"/>
    </row>
    <row r="861" spans="1:5">
      <c r="A861" s="351"/>
      <c r="B861" s="352"/>
      <c r="C861" s="350"/>
      <c r="D861" s="348"/>
      <c r="E861" s="338"/>
    </row>
    <row r="862" spans="1:5" ht="25.5">
      <c r="A862" s="351"/>
      <c r="B862" s="350" t="s">
        <v>1906</v>
      </c>
      <c r="C862" s="349"/>
      <c r="D862" s="348" t="s">
        <v>1905</v>
      </c>
      <c r="E862" s="338"/>
    </row>
    <row r="863" spans="1:5">
      <c r="A863" s="351"/>
      <c r="B863" s="352"/>
      <c r="C863" s="356" t="s">
        <v>1904</v>
      </c>
      <c r="D863" s="355" t="s">
        <v>1903</v>
      </c>
      <c r="E863" s="338"/>
    </row>
    <row r="864" spans="1:5">
      <c r="A864" s="351"/>
      <c r="B864" s="352"/>
      <c r="C864" s="356" t="s">
        <v>1902</v>
      </c>
      <c r="D864" s="355" t="s">
        <v>1901</v>
      </c>
      <c r="E864" s="338"/>
    </row>
    <row r="865" spans="1:5">
      <c r="A865" s="351"/>
      <c r="B865" s="352"/>
      <c r="C865" s="356" t="s">
        <v>1900</v>
      </c>
      <c r="D865" s="355" t="s">
        <v>1899</v>
      </c>
      <c r="E865" s="338"/>
    </row>
    <row r="866" spans="1:5">
      <c r="A866" s="351"/>
      <c r="B866" s="352"/>
      <c r="C866" s="349"/>
      <c r="D866" s="355"/>
      <c r="E866" s="338"/>
    </row>
    <row r="867" spans="1:5" ht="25.5">
      <c r="A867" s="351"/>
      <c r="B867" s="350" t="s">
        <v>1898</v>
      </c>
      <c r="C867" s="349"/>
      <c r="D867" s="348" t="s">
        <v>1897</v>
      </c>
      <c r="E867" s="338"/>
    </row>
    <row r="868" spans="1:5">
      <c r="A868" s="351"/>
      <c r="B868" s="352"/>
      <c r="C868" s="356" t="s">
        <v>1896</v>
      </c>
      <c r="D868" s="355" t="s">
        <v>1895</v>
      </c>
      <c r="E868" s="338"/>
    </row>
    <row r="869" spans="1:5">
      <c r="A869" s="351"/>
      <c r="B869" s="352"/>
      <c r="C869" s="356" t="s">
        <v>1894</v>
      </c>
      <c r="D869" s="355" t="s">
        <v>1893</v>
      </c>
      <c r="E869" s="338"/>
    </row>
    <row r="870" spans="1:5">
      <c r="A870" s="351"/>
      <c r="B870" s="352"/>
      <c r="C870" s="356" t="s">
        <v>1892</v>
      </c>
      <c r="D870" s="355" t="s">
        <v>1891</v>
      </c>
      <c r="E870" s="338"/>
    </row>
    <row r="871" spans="1:5">
      <c r="A871" s="351"/>
      <c r="B871" s="352"/>
      <c r="C871" s="356" t="s">
        <v>1890</v>
      </c>
      <c r="D871" s="355" t="s">
        <v>1889</v>
      </c>
      <c r="E871" s="338"/>
    </row>
    <row r="872" spans="1:5" ht="25.5">
      <c r="A872" s="351"/>
      <c r="B872" s="352"/>
      <c r="C872" s="356" t="s">
        <v>1888</v>
      </c>
      <c r="D872" s="355" t="s">
        <v>1887</v>
      </c>
      <c r="E872" s="338"/>
    </row>
    <row r="873" spans="1:5">
      <c r="A873" s="351"/>
      <c r="B873" s="352"/>
      <c r="C873" s="350"/>
      <c r="D873" s="348"/>
      <c r="E873" s="338"/>
    </row>
    <row r="874" spans="1:5" ht="25.5">
      <c r="A874" s="351"/>
      <c r="B874" s="350" t="s">
        <v>1886</v>
      </c>
      <c r="C874" s="349"/>
      <c r="D874" s="348" t="s">
        <v>1885</v>
      </c>
      <c r="E874" s="338"/>
    </row>
    <row r="875" spans="1:5">
      <c r="A875" s="351"/>
      <c r="B875" s="352"/>
      <c r="C875" s="356" t="s">
        <v>1884</v>
      </c>
      <c r="D875" s="355" t="s">
        <v>1883</v>
      </c>
      <c r="E875" s="338"/>
    </row>
    <row r="876" spans="1:5">
      <c r="A876" s="351"/>
      <c r="B876" s="352"/>
      <c r="C876" s="356" t="s">
        <v>1882</v>
      </c>
      <c r="D876" s="355" t="s">
        <v>1881</v>
      </c>
      <c r="E876" s="338"/>
    </row>
    <row r="877" spans="1:5">
      <c r="A877" s="351"/>
      <c r="B877" s="352"/>
      <c r="C877" s="356" t="s">
        <v>1880</v>
      </c>
      <c r="D877" s="355" t="s">
        <v>1879</v>
      </c>
      <c r="E877" s="338"/>
    </row>
    <row r="878" spans="1:5">
      <c r="A878" s="351"/>
      <c r="B878" s="352"/>
      <c r="C878" s="356" t="s">
        <v>1878</v>
      </c>
      <c r="D878" s="355" t="s">
        <v>1877</v>
      </c>
      <c r="E878" s="338"/>
    </row>
    <row r="879" spans="1:5">
      <c r="A879" s="351"/>
      <c r="B879" s="352"/>
      <c r="C879" s="356" t="s">
        <v>1876</v>
      </c>
      <c r="D879" s="355" t="s">
        <v>1875</v>
      </c>
      <c r="E879" s="338"/>
    </row>
    <row r="880" spans="1:5">
      <c r="A880" s="351"/>
      <c r="B880" s="352"/>
      <c r="C880" s="350"/>
      <c r="D880" s="348"/>
      <c r="E880" s="338"/>
    </row>
    <row r="881" spans="1:5">
      <c r="A881" s="351"/>
      <c r="B881" s="350" t="s">
        <v>1874</v>
      </c>
      <c r="C881" s="349"/>
      <c r="D881" s="348" t="s">
        <v>1873</v>
      </c>
      <c r="E881" s="338"/>
    </row>
    <row r="882" spans="1:5">
      <c r="A882" s="351"/>
      <c r="B882" s="352"/>
      <c r="C882" s="356" t="s">
        <v>1872</v>
      </c>
      <c r="D882" s="355" t="s">
        <v>1871</v>
      </c>
      <c r="E882" s="338"/>
    </row>
    <row r="883" spans="1:5">
      <c r="A883" s="351"/>
      <c r="B883" s="352"/>
      <c r="C883" s="356" t="s">
        <v>1870</v>
      </c>
      <c r="D883" s="355" t="s">
        <v>1869</v>
      </c>
      <c r="E883" s="338"/>
    </row>
    <row r="884" spans="1:5">
      <c r="A884" s="351"/>
      <c r="B884" s="352"/>
      <c r="C884" s="356" t="s">
        <v>1868</v>
      </c>
      <c r="D884" s="355" t="s">
        <v>1867</v>
      </c>
      <c r="E884" s="338"/>
    </row>
    <row r="885" spans="1:5">
      <c r="A885" s="351"/>
      <c r="B885" s="352"/>
      <c r="C885" s="356" t="s">
        <v>1866</v>
      </c>
      <c r="D885" s="355" t="s">
        <v>1865</v>
      </c>
      <c r="E885" s="338"/>
    </row>
    <row r="886" spans="1:5">
      <c r="A886" s="351"/>
      <c r="B886" s="352"/>
      <c r="C886" s="356" t="s">
        <v>1864</v>
      </c>
      <c r="D886" s="355" t="s">
        <v>1863</v>
      </c>
      <c r="E886" s="338"/>
    </row>
    <row r="887" spans="1:5" ht="25.5">
      <c r="A887" s="351"/>
      <c r="B887" s="352"/>
      <c r="C887" s="356" t="s">
        <v>1862</v>
      </c>
      <c r="D887" s="355" t="s">
        <v>1861</v>
      </c>
      <c r="E887" s="338"/>
    </row>
    <row r="888" spans="1:5">
      <c r="A888" s="351"/>
      <c r="B888" s="352"/>
      <c r="C888" s="356" t="s">
        <v>1860</v>
      </c>
      <c r="D888" s="355" t="s">
        <v>1859</v>
      </c>
      <c r="E888" s="338"/>
    </row>
    <row r="889" spans="1:5" ht="12.75" customHeight="1">
      <c r="A889" s="351"/>
      <c r="B889" s="352"/>
      <c r="C889" s="356" t="s">
        <v>1858</v>
      </c>
      <c r="D889" s="355" t="s">
        <v>1857</v>
      </c>
      <c r="E889" s="338"/>
    </row>
    <row r="890" spans="1:5" ht="12.75" customHeight="1">
      <c r="A890" s="364"/>
      <c r="B890" s="362"/>
      <c r="C890" s="356" t="s">
        <v>1856</v>
      </c>
      <c r="D890" s="355" t="s">
        <v>1855</v>
      </c>
      <c r="E890" s="338"/>
    </row>
    <row r="891" spans="1:5" ht="12.75" customHeight="1">
      <c r="A891" s="364"/>
      <c r="B891" s="362"/>
      <c r="C891" s="356" t="s">
        <v>1854</v>
      </c>
      <c r="D891" s="355" t="s">
        <v>1853</v>
      </c>
      <c r="E891" s="338"/>
    </row>
    <row r="892" spans="1:5" ht="12.75" customHeight="1">
      <c r="A892" s="364"/>
      <c r="B892" s="362"/>
      <c r="C892" s="356" t="s">
        <v>1852</v>
      </c>
      <c r="D892" s="359" t="s">
        <v>1851</v>
      </c>
      <c r="E892" s="338"/>
    </row>
    <row r="893" spans="1:5" ht="12.75" customHeight="1">
      <c r="A893" s="364"/>
      <c r="B893" s="362"/>
      <c r="C893" s="356" t="s">
        <v>1850</v>
      </c>
      <c r="D893" s="359" t="s">
        <v>1849</v>
      </c>
      <c r="E893" s="338"/>
    </row>
    <row r="894" spans="1:5" ht="12.75" customHeight="1">
      <c r="A894" s="364"/>
      <c r="B894" s="362"/>
      <c r="C894" s="356" t="s">
        <v>1848</v>
      </c>
      <c r="D894" s="355" t="s">
        <v>1847</v>
      </c>
      <c r="E894" s="338"/>
    </row>
    <row r="895" spans="1:5" ht="12.75" customHeight="1">
      <c r="A895" s="351"/>
      <c r="B895" s="352"/>
      <c r="C895" s="356" t="s">
        <v>1846</v>
      </c>
      <c r="D895" s="355" t="s">
        <v>1845</v>
      </c>
      <c r="E895" s="338"/>
    </row>
    <row r="896" spans="1:5" ht="12.75" customHeight="1">
      <c r="A896" s="351"/>
      <c r="B896" s="352"/>
      <c r="C896" s="350"/>
      <c r="D896" s="348"/>
      <c r="E896" s="338"/>
    </row>
    <row r="897" spans="1:5">
      <c r="A897" s="351"/>
      <c r="B897" s="350" t="s">
        <v>1844</v>
      </c>
      <c r="C897" s="349"/>
      <c r="D897" s="348" t="s">
        <v>1843</v>
      </c>
      <c r="E897" s="338"/>
    </row>
    <row r="898" spans="1:5">
      <c r="A898" s="351"/>
      <c r="B898" s="352"/>
      <c r="C898" s="356" t="s">
        <v>1842</v>
      </c>
      <c r="D898" s="355" t="s">
        <v>1841</v>
      </c>
      <c r="E898" s="338"/>
    </row>
    <row r="899" spans="1:5">
      <c r="A899" s="351"/>
      <c r="B899" s="352"/>
      <c r="C899" s="356" t="s">
        <v>1840</v>
      </c>
      <c r="D899" s="355" t="s">
        <v>1839</v>
      </c>
      <c r="E899" s="338"/>
    </row>
    <row r="900" spans="1:5">
      <c r="A900" s="351"/>
      <c r="B900" s="352"/>
      <c r="C900" s="356" t="s">
        <v>1838</v>
      </c>
      <c r="D900" s="355" t="s">
        <v>1837</v>
      </c>
      <c r="E900" s="338"/>
    </row>
    <row r="901" spans="1:5">
      <c r="A901" s="351"/>
      <c r="B901" s="352"/>
      <c r="C901" s="356"/>
      <c r="D901" s="355"/>
      <c r="E901" s="338"/>
    </row>
    <row r="902" spans="1:5">
      <c r="A902" s="351"/>
      <c r="B902" s="350" t="s">
        <v>1836</v>
      </c>
      <c r="C902" s="349"/>
      <c r="D902" s="348" t="s">
        <v>1835</v>
      </c>
      <c r="E902" s="338"/>
    </row>
    <row r="903" spans="1:5">
      <c r="A903" s="351"/>
      <c r="B903" s="352"/>
      <c r="C903" s="356" t="s">
        <v>1834</v>
      </c>
      <c r="D903" s="355" t="s">
        <v>1833</v>
      </c>
      <c r="E903" s="338"/>
    </row>
    <row r="904" spans="1:5" ht="15">
      <c r="A904" s="364"/>
      <c r="B904" s="362"/>
      <c r="C904" s="356" t="s">
        <v>1832</v>
      </c>
      <c r="D904" s="355" t="s">
        <v>1831</v>
      </c>
      <c r="E904" s="338"/>
    </row>
    <row r="905" spans="1:5" ht="15">
      <c r="A905" s="364"/>
      <c r="B905" s="362"/>
      <c r="C905" s="356" t="s">
        <v>1830</v>
      </c>
      <c r="D905" s="355" t="s">
        <v>1829</v>
      </c>
      <c r="E905" s="338"/>
    </row>
    <row r="906" spans="1:5">
      <c r="A906" s="351"/>
      <c r="B906" s="352"/>
      <c r="C906" s="356" t="s">
        <v>1828</v>
      </c>
      <c r="D906" s="355" t="s">
        <v>1827</v>
      </c>
      <c r="E906" s="338"/>
    </row>
    <row r="907" spans="1:5">
      <c r="A907" s="351"/>
      <c r="B907" s="352"/>
      <c r="C907" s="356"/>
      <c r="D907" s="355"/>
      <c r="E907" s="338"/>
    </row>
    <row r="908" spans="1:5">
      <c r="A908" s="351"/>
      <c r="B908" s="352"/>
      <c r="C908" s="356"/>
      <c r="D908" s="355"/>
      <c r="E908" s="338"/>
    </row>
    <row r="909" spans="1:5">
      <c r="A909" s="351"/>
      <c r="B909" s="352"/>
      <c r="C909" s="350"/>
      <c r="D909" s="348" t="s">
        <v>338</v>
      </c>
      <c r="E909" s="338"/>
    </row>
    <row r="910" spans="1:5">
      <c r="A910" s="351"/>
      <c r="B910" s="352"/>
      <c r="C910" s="356"/>
      <c r="D910" s="355"/>
      <c r="E910" s="338"/>
    </row>
    <row r="911" spans="1:5">
      <c r="A911" s="354">
        <v>49</v>
      </c>
      <c r="B911" s="352"/>
      <c r="C911" s="349"/>
      <c r="D911" s="348" t="s">
        <v>1826</v>
      </c>
      <c r="E911" s="338"/>
    </row>
    <row r="912" spans="1:5">
      <c r="A912" s="351"/>
      <c r="B912" s="352"/>
      <c r="C912" s="350"/>
      <c r="D912" s="348"/>
      <c r="E912" s="338"/>
    </row>
    <row r="913" spans="1:5">
      <c r="A913" s="351"/>
      <c r="B913" s="350" t="s">
        <v>1825</v>
      </c>
      <c r="C913" s="349"/>
      <c r="D913" s="348" t="s">
        <v>1823</v>
      </c>
      <c r="E913" s="338"/>
    </row>
    <row r="914" spans="1:5">
      <c r="A914" s="351"/>
      <c r="B914" s="352"/>
      <c r="C914" s="356" t="s">
        <v>1824</v>
      </c>
      <c r="D914" s="359" t="s">
        <v>1823</v>
      </c>
      <c r="E914" s="338"/>
    </row>
    <row r="915" spans="1:5">
      <c r="A915" s="351"/>
      <c r="B915" s="352"/>
      <c r="C915" s="350"/>
      <c r="D915" s="348"/>
      <c r="E915" s="338"/>
    </row>
    <row r="916" spans="1:5">
      <c r="A916" s="351"/>
      <c r="B916" s="353" t="s">
        <v>1822</v>
      </c>
      <c r="C916" s="349"/>
      <c r="D916" s="348" t="s">
        <v>1820</v>
      </c>
      <c r="E916" s="338"/>
    </row>
    <row r="917" spans="1:5" ht="15">
      <c r="A917" s="351"/>
      <c r="B917" s="358"/>
      <c r="C917" s="356" t="s">
        <v>1821</v>
      </c>
      <c r="D917" s="359" t="s">
        <v>1820</v>
      </c>
      <c r="E917" s="338"/>
    </row>
    <row r="918" spans="1:5">
      <c r="A918" s="351"/>
      <c r="B918" s="352"/>
      <c r="C918" s="350" t="s">
        <v>1819</v>
      </c>
      <c r="D918" s="348"/>
      <c r="E918" s="338"/>
    </row>
    <row r="919" spans="1:5">
      <c r="A919" s="351"/>
      <c r="B919" s="350" t="s">
        <v>1818</v>
      </c>
      <c r="C919" s="349"/>
      <c r="D919" s="348" t="s">
        <v>1817</v>
      </c>
      <c r="E919" s="338"/>
    </row>
    <row r="920" spans="1:5">
      <c r="A920" s="351"/>
      <c r="B920" s="352"/>
      <c r="C920" s="356" t="s">
        <v>1816</v>
      </c>
      <c r="D920" s="355" t="s">
        <v>1815</v>
      </c>
      <c r="E920" s="338"/>
    </row>
    <row r="921" spans="1:5">
      <c r="A921" s="351"/>
      <c r="B921" s="352"/>
      <c r="C921" s="356" t="s">
        <v>1814</v>
      </c>
      <c r="D921" s="355" t="s">
        <v>1813</v>
      </c>
      <c r="E921" s="338"/>
    </row>
    <row r="922" spans="1:5" ht="12.75" customHeight="1">
      <c r="A922" s="351"/>
      <c r="B922" s="352"/>
      <c r="C922" s="356" t="s">
        <v>1812</v>
      </c>
      <c r="D922" s="355" t="s">
        <v>1811</v>
      </c>
      <c r="E922" s="338"/>
    </row>
    <row r="923" spans="1:5" ht="12.75" customHeight="1">
      <c r="A923" s="351"/>
      <c r="B923" s="352"/>
      <c r="C923" s="356" t="s">
        <v>1810</v>
      </c>
      <c r="D923" s="355" t="s">
        <v>1809</v>
      </c>
      <c r="E923" s="338"/>
    </row>
    <row r="924" spans="1:5" ht="12.75" customHeight="1">
      <c r="A924" s="364"/>
      <c r="B924" s="362"/>
      <c r="C924" s="356" t="s">
        <v>1808</v>
      </c>
      <c r="D924" s="355" t="s">
        <v>1807</v>
      </c>
      <c r="E924" s="338"/>
    </row>
    <row r="925" spans="1:5" ht="12.75" customHeight="1">
      <c r="A925" s="364"/>
      <c r="B925" s="362"/>
      <c r="C925" s="356" t="s">
        <v>1806</v>
      </c>
      <c r="D925" s="355" t="s">
        <v>1805</v>
      </c>
      <c r="E925" s="338"/>
    </row>
    <row r="926" spans="1:5" ht="12.75" customHeight="1">
      <c r="A926" s="364"/>
      <c r="B926" s="362"/>
      <c r="C926" s="356" t="s">
        <v>1804</v>
      </c>
      <c r="D926" s="355" t="s">
        <v>1803</v>
      </c>
      <c r="E926" s="338"/>
    </row>
    <row r="927" spans="1:5" ht="12.75" customHeight="1">
      <c r="A927" s="364"/>
      <c r="B927" s="362"/>
      <c r="C927" s="358"/>
      <c r="D927" s="360"/>
      <c r="E927" s="338"/>
    </row>
    <row r="928" spans="1:5">
      <c r="A928" s="351"/>
      <c r="B928" s="350" t="s">
        <v>1802</v>
      </c>
      <c r="C928" s="349"/>
      <c r="D928" s="366" t="s">
        <v>1801</v>
      </c>
      <c r="E928" s="338"/>
    </row>
    <row r="929" spans="1:5">
      <c r="A929" s="351"/>
      <c r="B929" s="352"/>
      <c r="C929" s="356" t="s">
        <v>1800</v>
      </c>
      <c r="D929" s="355" t="s">
        <v>1799</v>
      </c>
      <c r="E929" s="338"/>
    </row>
    <row r="930" spans="1:5">
      <c r="A930" s="351"/>
      <c r="B930" s="352"/>
      <c r="C930" s="356" t="s">
        <v>1798</v>
      </c>
      <c r="D930" s="355" t="s">
        <v>1797</v>
      </c>
      <c r="E930" s="338"/>
    </row>
    <row r="931" spans="1:5">
      <c r="A931" s="351"/>
      <c r="B931" s="352"/>
      <c r="C931" s="383"/>
      <c r="D931" s="368"/>
      <c r="E931" s="338"/>
    </row>
    <row r="932" spans="1:5">
      <c r="A932" s="351"/>
      <c r="B932" s="350" t="s">
        <v>1796</v>
      </c>
      <c r="C932" s="349"/>
      <c r="D932" s="348" t="s">
        <v>1794</v>
      </c>
      <c r="E932" s="338"/>
    </row>
    <row r="933" spans="1:5" ht="12.75" customHeight="1">
      <c r="A933" s="351"/>
      <c r="B933" s="352"/>
      <c r="C933" s="356" t="s">
        <v>1795</v>
      </c>
      <c r="D933" s="355" t="s">
        <v>1794</v>
      </c>
      <c r="E933" s="338"/>
    </row>
    <row r="934" spans="1:5" ht="12.75" customHeight="1">
      <c r="A934" s="351"/>
      <c r="B934" s="352"/>
      <c r="C934" s="356" t="s">
        <v>1793</v>
      </c>
      <c r="D934" s="355" t="s">
        <v>1792</v>
      </c>
      <c r="E934" s="338"/>
    </row>
    <row r="935" spans="1:5" ht="12.75" customHeight="1">
      <c r="A935" s="364"/>
      <c r="B935" s="362"/>
      <c r="C935" s="356" t="s">
        <v>1791</v>
      </c>
      <c r="D935" s="355" t="s">
        <v>1790</v>
      </c>
      <c r="E935" s="338"/>
    </row>
    <row r="936" spans="1:5" ht="12.75" customHeight="1">
      <c r="A936" s="364"/>
      <c r="B936" s="362"/>
      <c r="C936" s="356" t="s">
        <v>1789</v>
      </c>
      <c r="D936" s="355" t="s">
        <v>1788</v>
      </c>
      <c r="E936" s="338"/>
    </row>
    <row r="937" spans="1:5" ht="12.75" customHeight="1">
      <c r="A937" s="364"/>
      <c r="B937" s="362"/>
      <c r="C937" s="358"/>
      <c r="D937" s="360"/>
      <c r="E937" s="338"/>
    </row>
    <row r="938" spans="1:5">
      <c r="A938" s="354">
        <v>50</v>
      </c>
      <c r="B938" s="352"/>
      <c r="C938" s="349"/>
      <c r="D938" s="348" t="s">
        <v>1787</v>
      </c>
      <c r="E938" s="338"/>
    </row>
    <row r="939" spans="1:5">
      <c r="A939" s="351"/>
      <c r="B939" s="352"/>
      <c r="C939" s="350"/>
      <c r="D939" s="348"/>
      <c r="E939" s="338"/>
    </row>
    <row r="940" spans="1:5">
      <c r="A940" s="351"/>
      <c r="B940" s="350" t="s">
        <v>1786</v>
      </c>
      <c r="C940" s="349"/>
      <c r="D940" s="348" t="s">
        <v>1784</v>
      </c>
      <c r="E940" s="338"/>
    </row>
    <row r="941" spans="1:5">
      <c r="A941" s="351"/>
      <c r="B941" s="352"/>
      <c r="C941" s="356" t="s">
        <v>1785</v>
      </c>
      <c r="D941" s="355" t="s">
        <v>1784</v>
      </c>
      <c r="E941" s="338"/>
    </row>
    <row r="942" spans="1:5">
      <c r="A942" s="351"/>
      <c r="B942" s="352"/>
      <c r="C942" s="356"/>
      <c r="D942" s="355"/>
      <c r="E942" s="338"/>
    </row>
    <row r="943" spans="1:5">
      <c r="A943" s="351"/>
      <c r="B943" s="350" t="s">
        <v>1783</v>
      </c>
      <c r="C943" s="349"/>
      <c r="D943" s="348" t="s">
        <v>1781</v>
      </c>
      <c r="E943" s="338"/>
    </row>
    <row r="944" spans="1:5">
      <c r="A944" s="351"/>
      <c r="B944" s="352"/>
      <c r="C944" s="356" t="s">
        <v>1782</v>
      </c>
      <c r="D944" s="355" t="s">
        <v>1781</v>
      </c>
      <c r="E944" s="338"/>
    </row>
    <row r="945" spans="1:5">
      <c r="A945" s="351"/>
      <c r="B945" s="352"/>
      <c r="C945" s="350"/>
      <c r="D945" s="348"/>
      <c r="E945" s="338"/>
    </row>
    <row r="946" spans="1:5">
      <c r="A946" s="351"/>
      <c r="B946" s="350" t="s">
        <v>1780</v>
      </c>
      <c r="C946" s="349"/>
      <c r="D946" s="348" t="s">
        <v>1778</v>
      </c>
      <c r="E946" s="338"/>
    </row>
    <row r="947" spans="1:5">
      <c r="A947" s="351"/>
      <c r="B947" s="352"/>
      <c r="C947" s="356" t="s">
        <v>1779</v>
      </c>
      <c r="D947" s="355" t="s">
        <v>1778</v>
      </c>
      <c r="E947" s="338"/>
    </row>
    <row r="948" spans="1:5">
      <c r="A948" s="351"/>
      <c r="B948" s="352"/>
      <c r="C948" s="356"/>
      <c r="D948" s="355"/>
      <c r="E948" s="338"/>
    </row>
    <row r="949" spans="1:5">
      <c r="A949" s="351"/>
      <c r="B949" s="350" t="s">
        <v>1777</v>
      </c>
      <c r="C949" s="349"/>
      <c r="D949" s="348" t="s">
        <v>1775</v>
      </c>
      <c r="E949" s="338"/>
    </row>
    <row r="950" spans="1:5">
      <c r="A950" s="351"/>
      <c r="B950" s="352"/>
      <c r="C950" s="356" t="s">
        <v>1776</v>
      </c>
      <c r="D950" s="355" t="s">
        <v>1775</v>
      </c>
      <c r="E950" s="338"/>
    </row>
    <row r="951" spans="1:5">
      <c r="A951" s="351"/>
      <c r="B951" s="352"/>
      <c r="C951" s="350"/>
      <c r="D951" s="348"/>
      <c r="E951" s="338"/>
    </row>
    <row r="952" spans="1:5">
      <c r="A952" s="354">
        <v>51</v>
      </c>
      <c r="B952" s="352"/>
      <c r="C952" s="349"/>
      <c r="D952" s="348" t="s">
        <v>1774</v>
      </c>
      <c r="E952" s="338"/>
    </row>
    <row r="953" spans="1:5">
      <c r="A953" s="351"/>
      <c r="B953" s="352"/>
      <c r="C953" s="350"/>
      <c r="D953" s="348"/>
      <c r="E953" s="338"/>
    </row>
    <row r="954" spans="1:5">
      <c r="A954" s="351"/>
      <c r="B954" s="350" t="s">
        <v>1773</v>
      </c>
      <c r="C954" s="349"/>
      <c r="D954" s="348" t="s">
        <v>1771</v>
      </c>
      <c r="E954" s="338"/>
    </row>
    <row r="955" spans="1:5">
      <c r="A955" s="351"/>
      <c r="B955" s="352"/>
      <c r="C955" s="356" t="s">
        <v>1772</v>
      </c>
      <c r="D955" s="359" t="s">
        <v>1771</v>
      </c>
      <c r="E955" s="338"/>
    </row>
    <row r="956" spans="1:5" ht="12.75" customHeight="1">
      <c r="A956" s="351"/>
      <c r="B956" s="352"/>
      <c r="C956" s="356" t="s">
        <v>1770</v>
      </c>
      <c r="D956" s="359" t="s">
        <v>1769</v>
      </c>
      <c r="E956" s="338"/>
    </row>
    <row r="957" spans="1:5" ht="12.75" customHeight="1">
      <c r="A957" s="364"/>
      <c r="B957" s="362"/>
      <c r="C957" s="356" t="s">
        <v>1768</v>
      </c>
      <c r="D957" s="359" t="s">
        <v>1767</v>
      </c>
      <c r="E957" s="338"/>
    </row>
    <row r="958" spans="1:5" ht="12.75" customHeight="1">
      <c r="A958" s="364"/>
      <c r="B958" s="362"/>
      <c r="C958" s="356" t="s">
        <v>1766</v>
      </c>
      <c r="D958" s="359" t="s">
        <v>1765</v>
      </c>
      <c r="E958" s="338"/>
    </row>
    <row r="959" spans="1:5" ht="12.75" customHeight="1">
      <c r="A959" s="364"/>
      <c r="B959" s="362"/>
      <c r="C959" s="356" t="s">
        <v>1764</v>
      </c>
      <c r="D959" s="359" t="s">
        <v>1763</v>
      </c>
      <c r="E959" s="338"/>
    </row>
    <row r="960" spans="1:5" ht="12.75" customHeight="1">
      <c r="A960" s="364"/>
      <c r="B960" s="362"/>
      <c r="C960" s="356" t="s">
        <v>1762</v>
      </c>
      <c r="D960" s="359" t="s">
        <v>1761</v>
      </c>
      <c r="E960" s="338"/>
    </row>
    <row r="961" spans="1:5" ht="12.75" customHeight="1">
      <c r="A961" s="364"/>
      <c r="B961" s="362"/>
      <c r="C961" s="358"/>
      <c r="D961" s="360"/>
      <c r="E961" s="338"/>
    </row>
    <row r="962" spans="1:5">
      <c r="A962" s="351"/>
      <c r="B962" s="350" t="s">
        <v>1760</v>
      </c>
      <c r="C962" s="349"/>
      <c r="D962" s="348" t="s">
        <v>1759</v>
      </c>
      <c r="E962" s="338"/>
    </row>
    <row r="963" spans="1:5">
      <c r="A963" s="351"/>
      <c r="B963" s="352"/>
      <c r="C963" s="356" t="s">
        <v>1758</v>
      </c>
      <c r="D963" s="359" t="s">
        <v>1757</v>
      </c>
      <c r="E963" s="338"/>
    </row>
    <row r="964" spans="1:5">
      <c r="A964" s="351"/>
      <c r="B964" s="352"/>
      <c r="C964" s="356" t="s">
        <v>1756</v>
      </c>
      <c r="D964" s="355" t="s">
        <v>1755</v>
      </c>
      <c r="E964" s="338"/>
    </row>
    <row r="965" spans="1:5">
      <c r="A965" s="351"/>
      <c r="B965" s="352"/>
      <c r="C965" s="350"/>
      <c r="D965" s="348"/>
      <c r="E965" s="338"/>
    </row>
    <row r="966" spans="1:5">
      <c r="A966" s="354">
        <v>52</v>
      </c>
      <c r="B966" s="352"/>
      <c r="C966" s="349"/>
      <c r="D966" s="348" t="s">
        <v>1754</v>
      </c>
      <c r="E966" s="338"/>
    </row>
    <row r="967" spans="1:5">
      <c r="A967" s="351"/>
      <c r="B967" s="352"/>
      <c r="C967" s="350"/>
      <c r="D967" s="348"/>
      <c r="E967" s="338"/>
    </row>
    <row r="968" spans="1:5">
      <c r="A968" s="351"/>
      <c r="B968" s="350" t="s">
        <v>1753</v>
      </c>
      <c r="C968" s="349"/>
      <c r="D968" s="348" t="s">
        <v>1751</v>
      </c>
      <c r="E968" s="338"/>
    </row>
    <row r="969" spans="1:5">
      <c r="A969" s="351"/>
      <c r="B969" s="352"/>
      <c r="C969" s="356" t="s">
        <v>1752</v>
      </c>
      <c r="D969" s="355" t="s">
        <v>1751</v>
      </c>
      <c r="E969" s="338"/>
    </row>
    <row r="970" spans="1:5">
      <c r="A970" s="351"/>
      <c r="B970" s="352"/>
      <c r="C970" s="350"/>
      <c r="D970" s="348"/>
      <c r="E970" s="338"/>
    </row>
    <row r="971" spans="1:5">
      <c r="A971" s="351"/>
      <c r="B971" s="350" t="s">
        <v>1750</v>
      </c>
      <c r="C971" s="349"/>
      <c r="D971" s="348" t="s">
        <v>1749</v>
      </c>
      <c r="E971" s="338"/>
    </row>
    <row r="972" spans="1:5">
      <c r="A972" s="351"/>
      <c r="B972" s="352"/>
      <c r="C972" s="356" t="s">
        <v>1748</v>
      </c>
      <c r="D972" s="355" t="s">
        <v>1747</v>
      </c>
      <c r="E972" s="338"/>
    </row>
    <row r="973" spans="1:5">
      <c r="A973" s="351"/>
      <c r="B973" s="352"/>
      <c r="C973" s="356" t="s">
        <v>1746</v>
      </c>
      <c r="D973" s="355" t="s">
        <v>1745</v>
      </c>
      <c r="E973" s="338"/>
    </row>
    <row r="974" spans="1:5">
      <c r="A974" s="351"/>
      <c r="B974" s="352"/>
      <c r="C974" s="356" t="s">
        <v>1744</v>
      </c>
      <c r="D974" s="355" t="s">
        <v>1743</v>
      </c>
      <c r="E974" s="338"/>
    </row>
    <row r="975" spans="1:5">
      <c r="A975" s="351"/>
      <c r="B975" s="352"/>
      <c r="C975" s="356" t="s">
        <v>1742</v>
      </c>
      <c r="D975" s="355" t="s">
        <v>1741</v>
      </c>
      <c r="E975" s="338"/>
    </row>
    <row r="976" spans="1:5">
      <c r="A976" s="351"/>
      <c r="B976" s="352"/>
      <c r="C976" s="356" t="s">
        <v>1740</v>
      </c>
      <c r="D976" s="355" t="s">
        <v>1739</v>
      </c>
      <c r="E976" s="338"/>
    </row>
    <row r="977" spans="1:5">
      <c r="A977" s="351"/>
      <c r="B977" s="352"/>
      <c r="C977" s="350"/>
      <c r="D977" s="348"/>
      <c r="E977" s="338"/>
    </row>
    <row r="978" spans="1:5">
      <c r="A978" s="354">
        <v>53</v>
      </c>
      <c r="B978" s="352"/>
      <c r="C978" s="349"/>
      <c r="D978" s="366" t="s">
        <v>1738</v>
      </c>
      <c r="E978" s="338"/>
    </row>
    <row r="979" spans="1:5">
      <c r="A979" s="351"/>
      <c r="B979" s="352"/>
      <c r="C979" s="350"/>
      <c r="D979" s="348"/>
      <c r="E979" s="338"/>
    </row>
    <row r="980" spans="1:5">
      <c r="A980" s="351"/>
      <c r="B980" s="350" t="s">
        <v>1737</v>
      </c>
      <c r="C980" s="349"/>
      <c r="D980" s="348" t="s">
        <v>1735</v>
      </c>
      <c r="E980" s="338"/>
    </row>
    <row r="981" spans="1:5">
      <c r="A981" s="351"/>
      <c r="B981" s="352"/>
      <c r="C981" s="356" t="s">
        <v>1736</v>
      </c>
      <c r="D981" s="355" t="s">
        <v>1735</v>
      </c>
      <c r="E981" s="338"/>
    </row>
    <row r="982" spans="1:5">
      <c r="A982" s="351"/>
      <c r="B982" s="352"/>
      <c r="C982" s="350"/>
      <c r="D982" s="368"/>
      <c r="E982" s="338"/>
    </row>
    <row r="983" spans="1:5">
      <c r="A983" s="351"/>
      <c r="B983" s="350" t="s">
        <v>1734</v>
      </c>
      <c r="C983" s="349"/>
      <c r="D983" s="348" t="s">
        <v>1732</v>
      </c>
      <c r="E983" s="338"/>
    </row>
    <row r="984" spans="1:5">
      <c r="A984" s="351"/>
      <c r="B984" s="352"/>
      <c r="C984" s="356" t="s">
        <v>1733</v>
      </c>
      <c r="D984" s="355" t="s">
        <v>1732</v>
      </c>
      <c r="E984" s="338"/>
    </row>
    <row r="985" spans="1:5">
      <c r="A985" s="351"/>
      <c r="B985" s="352"/>
      <c r="C985" s="356"/>
      <c r="D985" s="355"/>
      <c r="E985" s="338"/>
    </row>
    <row r="986" spans="1:5">
      <c r="A986" s="351"/>
      <c r="B986" s="352"/>
      <c r="C986" s="350"/>
      <c r="D986" s="348"/>
      <c r="E986" s="338"/>
    </row>
    <row r="987" spans="1:5">
      <c r="A987" s="351"/>
      <c r="B987" s="352"/>
      <c r="C987" s="350"/>
      <c r="D987" s="348" t="s">
        <v>337</v>
      </c>
      <c r="E987" s="338"/>
    </row>
    <row r="988" spans="1:5">
      <c r="A988" s="351"/>
      <c r="B988" s="352"/>
      <c r="C988" s="356"/>
      <c r="D988" s="355"/>
      <c r="E988" s="338"/>
    </row>
    <row r="989" spans="1:5">
      <c r="A989" s="354">
        <v>55</v>
      </c>
      <c r="B989" s="352"/>
      <c r="C989" s="349"/>
      <c r="D989" s="348" t="s">
        <v>1731</v>
      </c>
      <c r="E989" s="338"/>
    </row>
    <row r="990" spans="1:5">
      <c r="A990" s="351"/>
      <c r="B990" s="352"/>
      <c r="C990" s="350"/>
      <c r="D990" s="348"/>
      <c r="E990" s="338"/>
    </row>
    <row r="991" spans="1:5">
      <c r="A991" s="382"/>
      <c r="B991" s="350" t="s">
        <v>1730</v>
      </c>
      <c r="C991" s="381"/>
      <c r="D991" s="366" t="s">
        <v>1728</v>
      </c>
      <c r="E991" s="338"/>
    </row>
    <row r="992" spans="1:5" ht="12.75" customHeight="1">
      <c r="A992" s="382"/>
      <c r="B992" s="381"/>
      <c r="C992" s="356" t="s">
        <v>1729</v>
      </c>
      <c r="D992" s="355" t="s">
        <v>1728</v>
      </c>
      <c r="E992" s="338"/>
    </row>
    <row r="993" spans="1:5" ht="12.75" customHeight="1">
      <c r="A993" s="382"/>
      <c r="B993" s="381"/>
      <c r="C993" s="356" t="s">
        <v>1727</v>
      </c>
      <c r="D993" s="355" t="s">
        <v>1726</v>
      </c>
      <c r="E993" s="338"/>
    </row>
    <row r="994" spans="1:5" ht="12.75" customHeight="1">
      <c r="A994" s="364"/>
      <c r="B994" s="362"/>
      <c r="C994" s="356" t="s">
        <v>1725</v>
      </c>
      <c r="D994" s="355" t="s">
        <v>1724</v>
      </c>
      <c r="E994" s="338"/>
    </row>
    <row r="995" spans="1:5" ht="12.75" customHeight="1">
      <c r="A995" s="364"/>
      <c r="B995" s="362"/>
      <c r="C995" s="356" t="s">
        <v>1723</v>
      </c>
      <c r="D995" s="355" t="s">
        <v>1722</v>
      </c>
      <c r="E995" s="338"/>
    </row>
    <row r="996" spans="1:5" ht="12.75" customHeight="1">
      <c r="A996" s="364"/>
      <c r="B996" s="362"/>
      <c r="C996" s="358"/>
      <c r="D996" s="360"/>
      <c r="E996" s="338"/>
    </row>
    <row r="997" spans="1:5" ht="12.75" customHeight="1">
      <c r="A997" s="382"/>
      <c r="B997" s="350" t="s">
        <v>1721</v>
      </c>
      <c r="C997" s="381"/>
      <c r="D997" s="348" t="s">
        <v>1719</v>
      </c>
      <c r="E997" s="338"/>
    </row>
    <row r="998" spans="1:5">
      <c r="A998" s="351"/>
      <c r="B998" s="352"/>
      <c r="C998" s="356" t="s">
        <v>1720</v>
      </c>
      <c r="D998" s="355" t="s">
        <v>1719</v>
      </c>
      <c r="E998" s="338"/>
    </row>
    <row r="999" spans="1:5">
      <c r="A999" s="351"/>
      <c r="B999" s="352"/>
      <c r="C999" s="350"/>
      <c r="D999" s="348"/>
      <c r="E999" s="338"/>
    </row>
    <row r="1000" spans="1:5">
      <c r="A1000" s="351"/>
      <c r="B1000" s="350" t="s">
        <v>1718</v>
      </c>
      <c r="C1000" s="349"/>
      <c r="D1000" s="348" t="s">
        <v>1716</v>
      </c>
      <c r="E1000" s="338"/>
    </row>
    <row r="1001" spans="1:5">
      <c r="A1001" s="382"/>
      <c r="B1001" s="381"/>
      <c r="C1001" s="356" t="s">
        <v>1717</v>
      </c>
      <c r="D1001" s="355" t="s">
        <v>1716</v>
      </c>
      <c r="E1001" s="338"/>
    </row>
    <row r="1002" spans="1:5">
      <c r="A1002" s="351"/>
      <c r="B1002" s="352"/>
      <c r="C1002" s="350"/>
      <c r="D1002" s="348"/>
      <c r="E1002" s="338"/>
    </row>
    <row r="1003" spans="1:5">
      <c r="A1003" s="382"/>
      <c r="B1003" s="350" t="s">
        <v>1715</v>
      </c>
      <c r="C1003" s="381"/>
      <c r="D1003" s="348" t="s">
        <v>1713</v>
      </c>
      <c r="E1003" s="338"/>
    </row>
    <row r="1004" spans="1:5" ht="12.75" customHeight="1">
      <c r="A1004" s="351"/>
      <c r="B1004" s="352"/>
      <c r="C1004" s="356" t="s">
        <v>1714</v>
      </c>
      <c r="D1004" s="355" t="s">
        <v>1713</v>
      </c>
      <c r="E1004" s="338"/>
    </row>
    <row r="1005" spans="1:5" ht="12.75" customHeight="1">
      <c r="A1005" s="364"/>
      <c r="B1005" s="362"/>
      <c r="C1005" s="356" t="s">
        <v>1712</v>
      </c>
      <c r="D1005" s="355" t="s">
        <v>1711</v>
      </c>
      <c r="E1005" s="338"/>
    </row>
    <row r="1006" spans="1:5" ht="12.75" customHeight="1">
      <c r="A1006" s="364"/>
      <c r="B1006" s="362"/>
      <c r="C1006" s="356" t="s">
        <v>1710</v>
      </c>
      <c r="D1006" s="355" t="s">
        <v>1709</v>
      </c>
      <c r="E1006" s="338"/>
    </row>
    <row r="1007" spans="1:5" ht="12.75" customHeight="1">
      <c r="A1007" s="364"/>
      <c r="B1007" s="362"/>
      <c r="C1007" s="356" t="s">
        <v>1708</v>
      </c>
      <c r="D1007" s="355" t="s">
        <v>1707</v>
      </c>
      <c r="E1007" s="338"/>
    </row>
    <row r="1008" spans="1:5" ht="12.75" customHeight="1">
      <c r="A1008" s="351"/>
      <c r="B1008" s="352"/>
      <c r="C1008" s="350"/>
      <c r="D1008" s="348"/>
      <c r="E1008" s="338"/>
    </row>
    <row r="1009" spans="1:5">
      <c r="A1009" s="354">
        <v>56</v>
      </c>
      <c r="B1009" s="352"/>
      <c r="C1009" s="349"/>
      <c r="D1009" s="348" t="s">
        <v>1706</v>
      </c>
      <c r="E1009" s="338"/>
    </row>
    <row r="1010" spans="1:5">
      <c r="A1010" s="351"/>
      <c r="B1010" s="352"/>
      <c r="C1010" s="350"/>
      <c r="D1010" s="348"/>
      <c r="E1010" s="338"/>
    </row>
    <row r="1011" spans="1:5">
      <c r="A1011" s="351"/>
      <c r="B1011" s="350" t="s">
        <v>1705</v>
      </c>
      <c r="C1011" s="349"/>
      <c r="D1011" s="348" t="s">
        <v>1703</v>
      </c>
      <c r="E1011" s="338"/>
    </row>
    <row r="1012" spans="1:5">
      <c r="A1012" s="351"/>
      <c r="B1012" s="352"/>
      <c r="C1012" s="356" t="s">
        <v>1704</v>
      </c>
      <c r="D1012" s="359" t="s">
        <v>1703</v>
      </c>
      <c r="E1012" s="338"/>
    </row>
    <row r="1013" spans="1:5">
      <c r="A1013" s="351"/>
      <c r="B1013" s="352"/>
      <c r="C1013" s="350"/>
      <c r="D1013" s="348"/>
      <c r="E1013" s="338"/>
    </row>
    <row r="1014" spans="1:5">
      <c r="A1014" s="351"/>
      <c r="B1014" s="350" t="s">
        <v>1702</v>
      </c>
      <c r="C1014" s="349"/>
      <c r="D1014" s="348" t="s">
        <v>1701</v>
      </c>
      <c r="E1014" s="338"/>
    </row>
    <row r="1015" spans="1:5" ht="12.75" customHeight="1">
      <c r="A1015" s="351"/>
      <c r="B1015" s="352"/>
      <c r="C1015" s="356" t="s">
        <v>1700</v>
      </c>
      <c r="D1015" s="355" t="s">
        <v>1699</v>
      </c>
      <c r="E1015" s="338"/>
    </row>
    <row r="1016" spans="1:5" ht="12.75" customHeight="1">
      <c r="A1016" s="351"/>
      <c r="B1016" s="352"/>
      <c r="C1016" s="356" t="s">
        <v>1698</v>
      </c>
      <c r="D1016" s="359" t="s">
        <v>1697</v>
      </c>
      <c r="E1016" s="338"/>
    </row>
    <row r="1017" spans="1:5" ht="12.75" customHeight="1">
      <c r="A1017" s="364"/>
      <c r="B1017" s="362"/>
      <c r="C1017" s="356" t="s">
        <v>1696</v>
      </c>
      <c r="D1017" s="355" t="s">
        <v>1695</v>
      </c>
      <c r="E1017" s="338"/>
    </row>
    <row r="1018" spans="1:5" ht="12.75" customHeight="1">
      <c r="A1018" s="364"/>
      <c r="B1018" s="362"/>
      <c r="C1018" s="356" t="s">
        <v>1694</v>
      </c>
      <c r="D1018" s="355" t="s">
        <v>1693</v>
      </c>
      <c r="E1018" s="338"/>
    </row>
    <row r="1019" spans="1:5" ht="12.75" customHeight="1">
      <c r="A1019" s="364"/>
      <c r="B1019" s="362"/>
      <c r="C1019" s="356" t="s">
        <v>1692</v>
      </c>
      <c r="D1019" s="355" t="s">
        <v>1691</v>
      </c>
      <c r="E1019" s="338"/>
    </row>
    <row r="1020" spans="1:5" ht="12.75" customHeight="1">
      <c r="A1020" s="351"/>
      <c r="B1020" s="352"/>
      <c r="C1020" s="356"/>
      <c r="D1020" s="355"/>
      <c r="E1020" s="338"/>
    </row>
    <row r="1021" spans="1:5">
      <c r="A1021" s="351"/>
      <c r="B1021" s="350" t="s">
        <v>1690</v>
      </c>
      <c r="C1021" s="349"/>
      <c r="D1021" s="348" t="s">
        <v>1688</v>
      </c>
      <c r="E1021" s="338"/>
    </row>
    <row r="1022" spans="1:5">
      <c r="A1022" s="351"/>
      <c r="B1022" s="352"/>
      <c r="C1022" s="356" t="s">
        <v>1689</v>
      </c>
      <c r="D1022" s="355" t="s">
        <v>1688</v>
      </c>
      <c r="E1022" s="338"/>
    </row>
    <row r="1023" spans="1:5">
      <c r="A1023" s="351"/>
      <c r="B1023" s="352"/>
      <c r="C1023" s="356"/>
      <c r="D1023" s="355"/>
      <c r="E1023" s="338"/>
    </row>
    <row r="1024" spans="1:5">
      <c r="A1024" s="351"/>
      <c r="B1024" s="352"/>
      <c r="C1024" s="350"/>
      <c r="D1024" s="348"/>
      <c r="E1024" s="338"/>
    </row>
    <row r="1025" spans="1:5">
      <c r="A1025" s="351"/>
      <c r="B1025" s="352"/>
      <c r="C1025" s="350"/>
      <c r="D1025" s="348" t="s">
        <v>336</v>
      </c>
      <c r="E1025" s="338"/>
    </row>
    <row r="1026" spans="1:5">
      <c r="A1026" s="351"/>
      <c r="B1026" s="352"/>
      <c r="C1026" s="356"/>
      <c r="D1026" s="355"/>
      <c r="E1026" s="338"/>
    </row>
    <row r="1027" spans="1:5">
      <c r="A1027" s="354">
        <v>58</v>
      </c>
      <c r="B1027" s="352"/>
      <c r="C1027" s="349"/>
      <c r="D1027" s="348" t="s">
        <v>1687</v>
      </c>
      <c r="E1027" s="338"/>
    </row>
    <row r="1028" spans="1:5">
      <c r="A1028" s="351"/>
      <c r="B1028" s="352"/>
      <c r="C1028" s="350"/>
      <c r="D1028" s="348"/>
      <c r="E1028" s="338"/>
    </row>
    <row r="1029" spans="1:5">
      <c r="A1029" s="351"/>
      <c r="B1029" s="350" t="s">
        <v>1686</v>
      </c>
      <c r="C1029" s="349"/>
      <c r="D1029" s="348" t="s">
        <v>1685</v>
      </c>
      <c r="E1029" s="338"/>
    </row>
    <row r="1030" spans="1:5">
      <c r="A1030" s="351"/>
      <c r="B1030" s="352"/>
      <c r="C1030" s="356" t="s">
        <v>1684</v>
      </c>
      <c r="D1030" s="355" t="s">
        <v>1683</v>
      </c>
      <c r="E1030" s="338"/>
    </row>
    <row r="1031" spans="1:5">
      <c r="A1031" s="351"/>
      <c r="B1031" s="352"/>
      <c r="C1031" s="356" t="s">
        <v>1682</v>
      </c>
      <c r="D1031" s="355" t="s">
        <v>1681</v>
      </c>
      <c r="E1031" s="338"/>
    </row>
    <row r="1032" spans="1:5">
      <c r="A1032" s="351"/>
      <c r="B1032" s="352"/>
      <c r="C1032" s="356" t="s">
        <v>1680</v>
      </c>
      <c r="D1032" s="355" t="s">
        <v>1679</v>
      </c>
      <c r="E1032" s="338"/>
    </row>
    <row r="1033" spans="1:5">
      <c r="A1033" s="351"/>
      <c r="B1033" s="352"/>
      <c r="C1033" s="356" t="s">
        <v>1678</v>
      </c>
      <c r="D1033" s="355" t="s">
        <v>1677</v>
      </c>
      <c r="E1033" s="338"/>
    </row>
    <row r="1034" spans="1:5">
      <c r="A1034" s="351"/>
      <c r="B1034" s="352"/>
      <c r="C1034" s="356" t="s">
        <v>1676</v>
      </c>
      <c r="D1034" s="355" t="s">
        <v>1675</v>
      </c>
      <c r="E1034" s="338"/>
    </row>
    <row r="1035" spans="1:5">
      <c r="A1035" s="351"/>
      <c r="B1035" s="352"/>
      <c r="C1035" s="350"/>
      <c r="D1035" s="348"/>
      <c r="E1035" s="338"/>
    </row>
    <row r="1036" spans="1:5">
      <c r="A1036" s="351"/>
      <c r="B1036" s="350" t="s">
        <v>1674</v>
      </c>
      <c r="C1036" s="349"/>
      <c r="D1036" s="348" t="s">
        <v>1673</v>
      </c>
      <c r="E1036" s="338"/>
    </row>
    <row r="1037" spans="1:5">
      <c r="A1037" s="351"/>
      <c r="B1037" s="352"/>
      <c r="C1037" s="356" t="s">
        <v>1672</v>
      </c>
      <c r="D1037" s="355" t="s">
        <v>1671</v>
      </c>
      <c r="E1037" s="338"/>
    </row>
    <row r="1038" spans="1:5">
      <c r="A1038" s="351"/>
      <c r="B1038" s="352"/>
      <c r="C1038" s="356" t="s">
        <v>1670</v>
      </c>
      <c r="D1038" s="355" t="s">
        <v>1669</v>
      </c>
      <c r="E1038" s="338"/>
    </row>
    <row r="1039" spans="1:5">
      <c r="A1039" s="351"/>
      <c r="B1039" s="352"/>
      <c r="C1039" s="350"/>
      <c r="D1039" s="348"/>
      <c r="E1039" s="338"/>
    </row>
    <row r="1040" spans="1:5" ht="25.5">
      <c r="A1040" s="354">
        <v>59</v>
      </c>
      <c r="B1040" s="352"/>
      <c r="C1040" s="349"/>
      <c r="D1040" s="348" t="s">
        <v>1668</v>
      </c>
      <c r="E1040" s="338"/>
    </row>
    <row r="1041" spans="1:5">
      <c r="A1041" s="351"/>
      <c r="B1041" s="352"/>
      <c r="C1041" s="350"/>
      <c r="D1041" s="348"/>
      <c r="E1041" s="338"/>
    </row>
    <row r="1042" spans="1:5">
      <c r="A1042" s="351"/>
      <c r="B1042" s="350" t="s">
        <v>1667</v>
      </c>
      <c r="C1042" s="349"/>
      <c r="D1042" s="348" t="s">
        <v>1666</v>
      </c>
      <c r="E1042" s="338"/>
    </row>
    <row r="1043" spans="1:5">
      <c r="A1043" s="351"/>
      <c r="B1043" s="352"/>
      <c r="C1043" s="356" t="s">
        <v>1665</v>
      </c>
      <c r="D1043" s="355" t="s">
        <v>1664</v>
      </c>
      <c r="E1043" s="338"/>
    </row>
    <row r="1044" spans="1:5">
      <c r="A1044" s="351"/>
      <c r="B1044" s="352"/>
      <c r="C1044" s="356" t="s">
        <v>1663</v>
      </c>
      <c r="D1044" s="355" t="s">
        <v>1662</v>
      </c>
      <c r="E1044" s="338"/>
    </row>
    <row r="1045" spans="1:5">
      <c r="A1045" s="351"/>
      <c r="B1045" s="352"/>
      <c r="C1045" s="356" t="s">
        <v>1661</v>
      </c>
      <c r="D1045" s="355" t="s">
        <v>1660</v>
      </c>
      <c r="E1045" s="338"/>
    </row>
    <row r="1046" spans="1:5">
      <c r="A1046" s="351"/>
      <c r="B1046" s="352"/>
      <c r="C1046" s="356" t="s">
        <v>1659</v>
      </c>
      <c r="D1046" s="355" t="s">
        <v>1658</v>
      </c>
      <c r="E1046" s="338"/>
    </row>
    <row r="1047" spans="1:5">
      <c r="A1047" s="351"/>
      <c r="B1047" s="352"/>
      <c r="C1047" s="350"/>
      <c r="D1047" s="348"/>
      <c r="E1047" s="338"/>
    </row>
    <row r="1048" spans="1:5">
      <c r="A1048" s="351"/>
      <c r="B1048" s="350" t="s">
        <v>1657</v>
      </c>
      <c r="C1048" s="349"/>
      <c r="D1048" s="348" t="s">
        <v>1656</v>
      </c>
      <c r="E1048" s="338"/>
    </row>
    <row r="1049" spans="1:5">
      <c r="A1049" s="351"/>
      <c r="B1049" s="352"/>
      <c r="C1049" s="356" t="s">
        <v>1655</v>
      </c>
      <c r="D1049" s="355" t="s">
        <v>1654</v>
      </c>
      <c r="E1049" s="338"/>
    </row>
    <row r="1050" spans="1:5">
      <c r="A1050" s="351"/>
      <c r="B1050" s="352"/>
      <c r="C1050" s="350"/>
      <c r="D1050" s="348"/>
      <c r="E1050" s="338"/>
    </row>
    <row r="1051" spans="1:5">
      <c r="A1051" s="354">
        <v>60</v>
      </c>
      <c r="B1051" s="352"/>
      <c r="C1051" s="349"/>
      <c r="D1051" s="348" t="s">
        <v>1653</v>
      </c>
      <c r="E1051" s="338"/>
    </row>
    <row r="1052" spans="1:5">
      <c r="A1052" s="351"/>
      <c r="B1052" s="352"/>
      <c r="C1052" s="350"/>
      <c r="D1052" s="348"/>
      <c r="E1052" s="338"/>
    </row>
    <row r="1053" spans="1:5">
      <c r="A1053" s="351"/>
      <c r="B1053" s="350" t="s">
        <v>1652</v>
      </c>
      <c r="C1053" s="349"/>
      <c r="D1053" s="348" t="s">
        <v>1650</v>
      </c>
      <c r="E1053" s="338"/>
    </row>
    <row r="1054" spans="1:5">
      <c r="A1054" s="351"/>
      <c r="B1054" s="352"/>
      <c r="C1054" s="356" t="s">
        <v>1651</v>
      </c>
      <c r="D1054" s="355" t="s">
        <v>1650</v>
      </c>
      <c r="E1054" s="338"/>
    </row>
    <row r="1055" spans="1:5">
      <c r="A1055" s="351"/>
      <c r="B1055" s="352"/>
      <c r="C1055" s="350"/>
      <c r="D1055" s="348"/>
      <c r="E1055" s="338"/>
    </row>
    <row r="1056" spans="1:5">
      <c r="A1056" s="351"/>
      <c r="B1056" s="350" t="s">
        <v>1649</v>
      </c>
      <c r="C1056" s="349"/>
      <c r="D1056" s="348" t="s">
        <v>1647</v>
      </c>
      <c r="E1056" s="338"/>
    </row>
    <row r="1057" spans="1:5">
      <c r="A1057" s="351"/>
      <c r="B1057" s="352"/>
      <c r="C1057" s="356" t="s">
        <v>1648</v>
      </c>
      <c r="D1057" s="359" t="s">
        <v>1647</v>
      </c>
      <c r="E1057" s="338"/>
    </row>
    <row r="1058" spans="1:5">
      <c r="A1058" s="351"/>
      <c r="B1058" s="352"/>
      <c r="C1058" s="349"/>
      <c r="D1058" s="355"/>
      <c r="E1058" s="338"/>
    </row>
    <row r="1059" spans="1:5">
      <c r="A1059" s="351"/>
      <c r="B1059" s="352"/>
      <c r="C1059" s="350"/>
      <c r="D1059" s="348"/>
      <c r="E1059" s="338"/>
    </row>
    <row r="1060" spans="1:5">
      <c r="A1060" s="354">
        <v>61</v>
      </c>
      <c r="B1060" s="352"/>
      <c r="C1060" s="349"/>
      <c r="D1060" s="348" t="s">
        <v>1646</v>
      </c>
      <c r="E1060" s="338"/>
    </row>
    <row r="1061" spans="1:5">
      <c r="A1061" s="351"/>
      <c r="B1061" s="352"/>
      <c r="C1061" s="350"/>
      <c r="D1061" s="348"/>
      <c r="E1061" s="338"/>
    </row>
    <row r="1062" spans="1:5">
      <c r="A1062" s="351"/>
      <c r="B1062" s="350" t="s">
        <v>1645</v>
      </c>
      <c r="C1062" s="349"/>
      <c r="D1062" s="348" t="s">
        <v>1643</v>
      </c>
      <c r="E1062" s="338"/>
    </row>
    <row r="1063" spans="1:5" ht="12.75" customHeight="1">
      <c r="A1063" s="351"/>
      <c r="B1063" s="352"/>
      <c r="C1063" s="356" t="s">
        <v>1644</v>
      </c>
      <c r="D1063" s="359" t="s">
        <v>1643</v>
      </c>
      <c r="E1063" s="338"/>
    </row>
    <row r="1064" spans="1:5" ht="12.75" customHeight="1">
      <c r="A1064" s="364"/>
      <c r="B1064" s="362"/>
      <c r="C1064" s="356" t="s">
        <v>1642</v>
      </c>
      <c r="D1064" s="355" t="s">
        <v>1641</v>
      </c>
      <c r="E1064" s="338"/>
    </row>
    <row r="1065" spans="1:5" ht="12.75" customHeight="1">
      <c r="A1065" s="364"/>
      <c r="B1065" s="362"/>
      <c r="C1065" s="356" t="s">
        <v>1640</v>
      </c>
      <c r="D1065" s="355" t="s">
        <v>1639</v>
      </c>
      <c r="E1065" s="338"/>
    </row>
    <row r="1066" spans="1:5" ht="12.75" customHeight="1">
      <c r="A1066" s="364"/>
      <c r="B1066" s="362"/>
      <c r="C1066" s="356" t="s">
        <v>1638</v>
      </c>
      <c r="D1066" s="355" t="s">
        <v>1637</v>
      </c>
      <c r="E1066" s="338"/>
    </row>
    <row r="1067" spans="1:5" ht="12.75" customHeight="1">
      <c r="A1067" s="364"/>
      <c r="B1067" s="362"/>
      <c r="C1067" s="356" t="s">
        <v>1636</v>
      </c>
      <c r="D1067" s="355" t="s">
        <v>1635</v>
      </c>
      <c r="E1067" s="338"/>
    </row>
    <row r="1068" spans="1:5" ht="12.75" customHeight="1">
      <c r="A1068" s="364"/>
      <c r="B1068" s="362"/>
      <c r="C1068" s="356" t="s">
        <v>1634</v>
      </c>
      <c r="D1068" s="355" t="s">
        <v>1633</v>
      </c>
      <c r="E1068" s="338"/>
    </row>
    <row r="1069" spans="1:5" ht="12.75" customHeight="1">
      <c r="A1069" s="351"/>
      <c r="B1069" s="352"/>
      <c r="C1069" s="350"/>
      <c r="D1069" s="348"/>
      <c r="E1069" s="338"/>
    </row>
    <row r="1070" spans="1:5" ht="12.75" customHeight="1">
      <c r="A1070" s="351"/>
      <c r="B1070" s="350" t="s">
        <v>1632</v>
      </c>
      <c r="C1070" s="349"/>
      <c r="D1070" s="348" t="s">
        <v>1630</v>
      </c>
      <c r="E1070" s="338"/>
    </row>
    <row r="1071" spans="1:5" ht="12.75" customHeight="1">
      <c r="A1071" s="351"/>
      <c r="B1071" s="352"/>
      <c r="C1071" s="356" t="s">
        <v>1631</v>
      </c>
      <c r="D1071" s="359" t="s">
        <v>1630</v>
      </c>
      <c r="E1071" s="338"/>
    </row>
    <row r="1072" spans="1:5" ht="12.75" customHeight="1">
      <c r="A1072" s="364"/>
      <c r="B1072" s="362"/>
      <c r="C1072" s="356" t="s">
        <v>1629</v>
      </c>
      <c r="D1072" s="355" t="s">
        <v>1628</v>
      </c>
      <c r="E1072" s="338"/>
    </row>
    <row r="1073" spans="1:5" ht="12.75" customHeight="1">
      <c r="A1073" s="364"/>
      <c r="B1073" s="362"/>
      <c r="C1073" s="356" t="s">
        <v>1627</v>
      </c>
      <c r="D1073" s="355" t="s">
        <v>1626</v>
      </c>
      <c r="E1073" s="338"/>
    </row>
    <row r="1074" spans="1:5" ht="12.75" customHeight="1">
      <c r="A1074" s="364"/>
      <c r="B1074" s="362"/>
      <c r="C1074" s="356" t="s">
        <v>1625</v>
      </c>
      <c r="D1074" s="355" t="s">
        <v>1624</v>
      </c>
      <c r="E1074" s="338"/>
    </row>
    <row r="1075" spans="1:5" ht="12.75" customHeight="1">
      <c r="A1075" s="364"/>
      <c r="B1075" s="362"/>
      <c r="C1075" s="356" t="s">
        <v>1623</v>
      </c>
      <c r="D1075" s="355" t="s">
        <v>1622</v>
      </c>
      <c r="E1075" s="338"/>
    </row>
    <row r="1076" spans="1:5" ht="12.75" customHeight="1">
      <c r="A1076" s="364"/>
      <c r="B1076" s="362"/>
      <c r="C1076" s="356" t="s">
        <v>1621</v>
      </c>
      <c r="D1076" s="355" t="s">
        <v>1620</v>
      </c>
      <c r="E1076" s="338"/>
    </row>
    <row r="1077" spans="1:5">
      <c r="A1077" s="351"/>
      <c r="B1077" s="352"/>
      <c r="C1077" s="350"/>
      <c r="D1077" s="348"/>
      <c r="E1077" s="338"/>
    </row>
    <row r="1078" spans="1:5">
      <c r="A1078" s="351"/>
      <c r="B1078" s="350" t="s">
        <v>1619</v>
      </c>
      <c r="C1078" s="349"/>
      <c r="D1078" s="348" t="s">
        <v>1617</v>
      </c>
      <c r="E1078" s="338"/>
    </row>
    <row r="1079" spans="1:5">
      <c r="A1079" s="351"/>
      <c r="B1079" s="352"/>
      <c r="C1079" s="356" t="s">
        <v>1618</v>
      </c>
      <c r="D1079" s="359" t="s">
        <v>1617</v>
      </c>
      <c r="E1079" s="338"/>
    </row>
    <row r="1080" spans="1:5">
      <c r="A1080" s="351"/>
      <c r="B1080" s="352"/>
      <c r="C1080" s="350"/>
      <c r="D1080" s="348"/>
      <c r="E1080" s="338"/>
    </row>
    <row r="1081" spans="1:5">
      <c r="A1081" s="351"/>
      <c r="B1081" s="350" t="s">
        <v>1616</v>
      </c>
      <c r="C1081" s="349"/>
      <c r="D1081" s="348" t="s">
        <v>1614</v>
      </c>
      <c r="E1081" s="338"/>
    </row>
    <row r="1082" spans="1:5">
      <c r="A1082" s="351"/>
      <c r="B1082" s="352"/>
      <c r="C1082" s="356" t="s">
        <v>1615</v>
      </c>
      <c r="D1082" s="355" t="s">
        <v>1614</v>
      </c>
      <c r="E1082" s="338"/>
    </row>
    <row r="1083" spans="1:5">
      <c r="A1083" s="351"/>
      <c r="B1083" s="352"/>
      <c r="C1083" s="356"/>
      <c r="D1083" s="355"/>
      <c r="E1083" s="338"/>
    </row>
    <row r="1084" spans="1:5">
      <c r="A1084" s="351"/>
      <c r="B1084" s="352"/>
      <c r="C1084" s="356"/>
      <c r="D1084" s="355"/>
      <c r="E1084" s="338"/>
    </row>
    <row r="1085" spans="1:5">
      <c r="A1085" s="354">
        <v>62</v>
      </c>
      <c r="B1085" s="352"/>
      <c r="C1085" s="349"/>
      <c r="D1085" s="348" t="s">
        <v>1612</v>
      </c>
      <c r="E1085" s="338"/>
    </row>
    <row r="1086" spans="1:5">
      <c r="A1086" s="351"/>
      <c r="B1086" s="352"/>
      <c r="C1086" s="356"/>
      <c r="D1086" s="355"/>
      <c r="E1086" s="338"/>
    </row>
    <row r="1087" spans="1:5">
      <c r="A1087" s="351"/>
      <c r="B1087" s="350" t="s">
        <v>1613</v>
      </c>
      <c r="C1087" s="349"/>
      <c r="D1087" s="348" t="s">
        <v>1612</v>
      </c>
      <c r="E1087" s="338"/>
    </row>
    <row r="1088" spans="1:5">
      <c r="A1088" s="351"/>
      <c r="B1088" s="352"/>
      <c r="C1088" s="356" t="s">
        <v>1611</v>
      </c>
      <c r="D1088" s="355" t="s">
        <v>1610</v>
      </c>
      <c r="E1088" s="338"/>
    </row>
    <row r="1089" spans="1:5">
      <c r="A1089" s="351"/>
      <c r="B1089" s="352"/>
      <c r="C1089" s="356" t="s">
        <v>1609</v>
      </c>
      <c r="D1089" s="355" t="s">
        <v>1608</v>
      </c>
      <c r="E1089" s="338"/>
    </row>
    <row r="1090" spans="1:5">
      <c r="A1090" s="351"/>
      <c r="B1090" s="352"/>
      <c r="C1090" s="356" t="s">
        <v>1607</v>
      </c>
      <c r="D1090" s="355" t="s">
        <v>1606</v>
      </c>
      <c r="E1090" s="338"/>
    </row>
    <row r="1091" spans="1:5">
      <c r="A1091" s="351"/>
      <c r="B1091" s="352"/>
      <c r="C1091" s="356" t="s">
        <v>1605</v>
      </c>
      <c r="D1091" s="355" t="s">
        <v>1604</v>
      </c>
      <c r="E1091" s="338"/>
    </row>
    <row r="1092" spans="1:5">
      <c r="A1092" s="351"/>
      <c r="B1092" s="352"/>
      <c r="C1092" s="356"/>
      <c r="D1092" s="355"/>
      <c r="E1092" s="338"/>
    </row>
    <row r="1093" spans="1:5">
      <c r="A1093" s="351"/>
      <c r="B1093" s="352"/>
      <c r="C1093" s="350"/>
      <c r="D1093" s="348"/>
      <c r="E1093" s="338"/>
    </row>
    <row r="1094" spans="1:5">
      <c r="A1094" s="354">
        <v>63</v>
      </c>
      <c r="B1094" s="352"/>
      <c r="C1094" s="349"/>
      <c r="D1094" s="348" t="s">
        <v>1603</v>
      </c>
      <c r="E1094" s="338"/>
    </row>
    <row r="1095" spans="1:5">
      <c r="A1095" s="351"/>
      <c r="B1095" s="352"/>
      <c r="C1095" s="350"/>
      <c r="D1095" s="348"/>
      <c r="E1095" s="338"/>
    </row>
    <row r="1096" spans="1:5" ht="25.5">
      <c r="A1096" s="351"/>
      <c r="B1096" s="350" t="s">
        <v>1602</v>
      </c>
      <c r="C1096" s="349"/>
      <c r="D1096" s="348" t="s">
        <v>1601</v>
      </c>
      <c r="E1096" s="338"/>
    </row>
    <row r="1097" spans="1:5">
      <c r="A1097" s="351"/>
      <c r="B1097" s="352"/>
      <c r="C1097" s="356" t="s">
        <v>1600</v>
      </c>
      <c r="D1097" s="359" t="s">
        <v>1599</v>
      </c>
      <c r="E1097" s="338"/>
    </row>
    <row r="1098" spans="1:5">
      <c r="A1098" s="351"/>
      <c r="B1098" s="352"/>
      <c r="C1098" s="356" t="s">
        <v>1598</v>
      </c>
      <c r="D1098" s="355" t="s">
        <v>1597</v>
      </c>
      <c r="E1098" s="338"/>
    </row>
    <row r="1099" spans="1:5">
      <c r="A1099" s="351"/>
      <c r="B1099" s="352"/>
      <c r="C1099" s="350"/>
      <c r="D1099" s="348"/>
      <c r="E1099" s="338"/>
    </row>
    <row r="1100" spans="1:5">
      <c r="A1100" s="351"/>
      <c r="B1100" s="350" t="s">
        <v>1596</v>
      </c>
      <c r="C1100" s="349"/>
      <c r="D1100" s="348" t="s">
        <v>1595</v>
      </c>
      <c r="E1100" s="338"/>
    </row>
    <row r="1101" spans="1:5">
      <c r="A1101" s="351"/>
      <c r="B1101" s="352"/>
      <c r="C1101" s="356" t="s">
        <v>1594</v>
      </c>
      <c r="D1101" s="355" t="s">
        <v>1593</v>
      </c>
      <c r="E1101" s="338"/>
    </row>
    <row r="1102" spans="1:5">
      <c r="A1102" s="351"/>
      <c r="B1102" s="352"/>
      <c r="C1102" s="356" t="s">
        <v>1592</v>
      </c>
      <c r="D1102" s="355" t="s">
        <v>1591</v>
      </c>
      <c r="E1102" s="338"/>
    </row>
    <row r="1103" spans="1:5">
      <c r="A1103" s="351"/>
      <c r="B1103" s="352"/>
      <c r="C1103" s="350"/>
      <c r="D1103" s="348"/>
      <c r="E1103" s="338"/>
    </row>
    <row r="1104" spans="1:5">
      <c r="A1104" s="351"/>
      <c r="B1104" s="352"/>
      <c r="C1104" s="350"/>
      <c r="D1104" s="348"/>
      <c r="E1104" s="338"/>
    </row>
    <row r="1105" spans="1:5">
      <c r="A1105" s="351"/>
      <c r="B1105" s="352"/>
      <c r="C1105" s="350"/>
      <c r="D1105" s="348" t="s">
        <v>335</v>
      </c>
      <c r="E1105" s="338"/>
    </row>
    <row r="1106" spans="1:5">
      <c r="A1106" s="351"/>
      <c r="B1106" s="352"/>
      <c r="C1106" s="356"/>
      <c r="D1106" s="355"/>
      <c r="E1106" s="338"/>
    </row>
    <row r="1107" spans="1:5">
      <c r="A1107" s="354">
        <v>64</v>
      </c>
      <c r="B1107" s="352"/>
      <c r="C1107" s="349"/>
      <c r="D1107" s="348" t="s">
        <v>1590</v>
      </c>
      <c r="E1107" s="338"/>
    </row>
    <row r="1108" spans="1:5">
      <c r="A1108" s="351"/>
      <c r="B1108" s="352"/>
      <c r="C1108" s="350"/>
      <c r="D1108" s="348"/>
      <c r="E1108" s="338"/>
    </row>
    <row r="1109" spans="1:5">
      <c r="A1109" s="351"/>
      <c r="B1109" s="350" t="s">
        <v>1589</v>
      </c>
      <c r="C1109" s="349"/>
      <c r="D1109" s="348" t="s">
        <v>1588</v>
      </c>
      <c r="E1109" s="338"/>
    </row>
    <row r="1110" spans="1:5">
      <c r="A1110" s="351"/>
      <c r="B1110" s="352"/>
      <c r="C1110" s="356" t="s">
        <v>1587</v>
      </c>
      <c r="D1110" s="355" t="s">
        <v>1586</v>
      </c>
      <c r="E1110" s="338"/>
    </row>
    <row r="1111" spans="1:5">
      <c r="A1111" s="351"/>
      <c r="B1111" s="352"/>
      <c r="C1111" s="356" t="s">
        <v>1585</v>
      </c>
      <c r="D1111" s="355" t="s">
        <v>1584</v>
      </c>
      <c r="E1111" s="338"/>
    </row>
    <row r="1112" spans="1:5">
      <c r="A1112" s="351"/>
      <c r="B1112" s="352"/>
      <c r="C1112" s="350"/>
      <c r="D1112" s="348"/>
      <c r="E1112" s="338"/>
    </row>
    <row r="1113" spans="1:5">
      <c r="A1113" s="351"/>
      <c r="B1113" s="350" t="s">
        <v>1583</v>
      </c>
      <c r="C1113" s="349"/>
      <c r="D1113" s="348" t="s">
        <v>1581</v>
      </c>
      <c r="E1113" s="338"/>
    </row>
    <row r="1114" spans="1:5">
      <c r="A1114" s="351"/>
      <c r="B1114" s="352"/>
      <c r="C1114" s="356" t="s">
        <v>1582</v>
      </c>
      <c r="D1114" s="355" t="s">
        <v>1581</v>
      </c>
      <c r="E1114" s="338"/>
    </row>
    <row r="1115" spans="1:5">
      <c r="A1115" s="351"/>
      <c r="B1115" s="352"/>
      <c r="C1115" s="350"/>
      <c r="D1115" s="348"/>
      <c r="E1115" s="338"/>
    </row>
    <row r="1116" spans="1:5">
      <c r="A1116" s="351"/>
      <c r="B1116" s="350" t="s">
        <v>1580</v>
      </c>
      <c r="C1116" s="349"/>
      <c r="D1116" s="348" t="s">
        <v>1578</v>
      </c>
      <c r="E1116" s="338"/>
    </row>
    <row r="1117" spans="1:5">
      <c r="A1117" s="351"/>
      <c r="B1117" s="352"/>
      <c r="C1117" s="356" t="s">
        <v>1579</v>
      </c>
      <c r="D1117" s="359" t="s">
        <v>1578</v>
      </c>
      <c r="E1117" s="338"/>
    </row>
    <row r="1118" spans="1:5">
      <c r="A1118" s="351"/>
      <c r="B1118" s="352"/>
      <c r="C1118" s="356"/>
      <c r="D1118" s="355"/>
      <c r="E1118" s="338"/>
    </row>
    <row r="1119" spans="1:5">
      <c r="A1119" s="351"/>
      <c r="B1119" s="350" t="s">
        <v>1577</v>
      </c>
      <c r="C1119" s="349"/>
      <c r="D1119" s="348" t="s">
        <v>1576</v>
      </c>
      <c r="E1119" s="338"/>
    </row>
    <row r="1120" spans="1:5">
      <c r="A1120" s="351"/>
      <c r="B1120" s="352"/>
      <c r="C1120" s="356" t="s">
        <v>1575</v>
      </c>
      <c r="D1120" s="355" t="s">
        <v>1574</v>
      </c>
      <c r="E1120" s="338"/>
    </row>
    <row r="1121" spans="1:5" ht="12.75" customHeight="1">
      <c r="A1121" s="351"/>
      <c r="B1121" s="352"/>
      <c r="C1121" s="356" t="s">
        <v>1573</v>
      </c>
      <c r="D1121" s="355" t="s">
        <v>1572</v>
      </c>
      <c r="E1121" s="338"/>
    </row>
    <row r="1122" spans="1:5" ht="12.75" customHeight="1">
      <c r="A1122" s="364"/>
      <c r="B1122" s="362"/>
      <c r="C1122" s="356" t="s">
        <v>1571</v>
      </c>
      <c r="D1122" s="355" t="s">
        <v>1570</v>
      </c>
      <c r="E1122" s="338"/>
    </row>
    <row r="1123" spans="1:5" ht="12.75" customHeight="1">
      <c r="A1123" s="364"/>
      <c r="B1123" s="362"/>
      <c r="C1123" s="356" t="s">
        <v>1569</v>
      </c>
      <c r="D1123" s="355" t="s">
        <v>1568</v>
      </c>
      <c r="E1123" s="338"/>
    </row>
    <row r="1124" spans="1:5" ht="12.75" customHeight="1">
      <c r="A1124" s="364"/>
      <c r="B1124" s="362"/>
      <c r="C1124" s="356" t="s">
        <v>1567</v>
      </c>
      <c r="D1124" s="355" t="s">
        <v>1566</v>
      </c>
      <c r="E1124" s="338"/>
    </row>
    <row r="1125" spans="1:5" ht="12.75" customHeight="1">
      <c r="A1125" s="364"/>
      <c r="B1125" s="362"/>
      <c r="C1125" s="356" t="s">
        <v>1565</v>
      </c>
      <c r="D1125" s="355" t="s">
        <v>1564</v>
      </c>
      <c r="E1125" s="338"/>
    </row>
    <row r="1126" spans="1:5" ht="12.75" customHeight="1">
      <c r="A1126" s="351"/>
      <c r="B1126" s="352"/>
      <c r="C1126" s="356" t="s">
        <v>1563</v>
      </c>
      <c r="D1126" s="355" t="s">
        <v>1562</v>
      </c>
      <c r="E1126" s="338"/>
    </row>
    <row r="1127" spans="1:5" ht="12.75" customHeight="1">
      <c r="A1127" s="364"/>
      <c r="B1127" s="362"/>
      <c r="C1127" s="356" t="s">
        <v>1561</v>
      </c>
      <c r="D1127" s="355" t="s">
        <v>1560</v>
      </c>
      <c r="E1127" s="338"/>
    </row>
    <row r="1128" spans="1:5" ht="12.75" customHeight="1">
      <c r="A1128" s="364"/>
      <c r="B1128" s="362"/>
      <c r="C1128" s="356" t="s">
        <v>1559</v>
      </c>
      <c r="D1128" s="355" t="s">
        <v>1558</v>
      </c>
      <c r="E1128" s="338"/>
    </row>
    <row r="1129" spans="1:5" ht="12.75" customHeight="1">
      <c r="A1129" s="364"/>
      <c r="B1129" s="362"/>
      <c r="C1129" s="356" t="s">
        <v>1557</v>
      </c>
      <c r="D1129" s="355" t="s">
        <v>1556</v>
      </c>
      <c r="E1129" s="338"/>
    </row>
    <row r="1130" spans="1:5" ht="12.75" customHeight="1">
      <c r="A1130" s="351"/>
      <c r="B1130" s="352"/>
      <c r="C1130" s="350"/>
      <c r="D1130" s="348"/>
      <c r="E1130" s="338"/>
    </row>
    <row r="1131" spans="1:5" ht="25.5">
      <c r="A1131" s="354">
        <v>65</v>
      </c>
      <c r="B1131" s="352"/>
      <c r="C1131" s="349"/>
      <c r="D1131" s="348" t="s">
        <v>1555</v>
      </c>
      <c r="E1131" s="338"/>
    </row>
    <row r="1132" spans="1:5">
      <c r="A1132" s="351"/>
      <c r="B1132" s="352"/>
      <c r="C1132" s="350"/>
      <c r="D1132" s="348"/>
      <c r="E1132" s="338"/>
    </row>
    <row r="1133" spans="1:5">
      <c r="A1133" s="351"/>
      <c r="B1133" s="350" t="s">
        <v>1554</v>
      </c>
      <c r="C1133" s="349"/>
      <c r="D1133" s="348" t="s">
        <v>1553</v>
      </c>
      <c r="E1133" s="338"/>
    </row>
    <row r="1134" spans="1:5">
      <c r="A1134" s="351"/>
      <c r="B1134" s="352"/>
      <c r="C1134" s="356" t="s">
        <v>1552</v>
      </c>
      <c r="D1134" s="355" t="s">
        <v>1551</v>
      </c>
      <c r="E1134" s="338"/>
    </row>
    <row r="1135" spans="1:5">
      <c r="A1135" s="351"/>
      <c r="B1135" s="352"/>
      <c r="C1135" s="356" t="s">
        <v>1550</v>
      </c>
      <c r="D1135" s="355" t="s">
        <v>1549</v>
      </c>
      <c r="E1135" s="338"/>
    </row>
    <row r="1136" spans="1:5">
      <c r="A1136" s="351"/>
      <c r="B1136" s="352"/>
      <c r="C1136" s="350"/>
      <c r="D1136" s="348"/>
      <c r="E1136" s="338"/>
    </row>
    <row r="1137" spans="1:5">
      <c r="A1137" s="351"/>
      <c r="B1137" s="350" t="s">
        <v>1548</v>
      </c>
      <c r="C1137" s="349"/>
      <c r="D1137" s="348" t="s">
        <v>1546</v>
      </c>
      <c r="E1137" s="338"/>
    </row>
    <row r="1138" spans="1:5">
      <c r="A1138" s="351"/>
      <c r="B1138" s="352"/>
      <c r="C1138" s="356" t="s">
        <v>1547</v>
      </c>
      <c r="D1138" s="355" t="s">
        <v>1546</v>
      </c>
      <c r="E1138" s="338"/>
    </row>
    <row r="1139" spans="1:5">
      <c r="A1139" s="351"/>
      <c r="B1139" s="352"/>
      <c r="C1139" s="350"/>
      <c r="D1139" s="348"/>
      <c r="E1139" s="338"/>
    </row>
    <row r="1140" spans="1:5">
      <c r="A1140" s="351"/>
      <c r="B1140" s="350" t="s">
        <v>1545</v>
      </c>
      <c r="C1140" s="349"/>
      <c r="D1140" s="348" t="s">
        <v>1543</v>
      </c>
      <c r="E1140" s="338"/>
    </row>
    <row r="1141" spans="1:5">
      <c r="A1141" s="351"/>
      <c r="B1141" s="352"/>
      <c r="C1141" s="356" t="s">
        <v>1544</v>
      </c>
      <c r="D1141" s="355" t="s">
        <v>1543</v>
      </c>
      <c r="E1141" s="338"/>
    </row>
    <row r="1142" spans="1:5">
      <c r="A1142" s="351"/>
      <c r="B1142" s="352"/>
      <c r="C1142" s="350"/>
      <c r="D1142" s="348"/>
      <c r="E1142" s="338"/>
    </row>
    <row r="1143" spans="1:5">
      <c r="A1143" s="354">
        <v>66</v>
      </c>
      <c r="B1143" s="352"/>
      <c r="C1143" s="349"/>
      <c r="D1143" s="348" t="s">
        <v>1542</v>
      </c>
      <c r="E1143" s="338"/>
    </row>
    <row r="1144" spans="1:5">
      <c r="A1144" s="351"/>
      <c r="B1144" s="352"/>
      <c r="C1144" s="350"/>
      <c r="D1144" s="348"/>
      <c r="E1144" s="338"/>
    </row>
    <row r="1145" spans="1:5" ht="25.5">
      <c r="A1145" s="351"/>
      <c r="B1145" s="350" t="s">
        <v>1541</v>
      </c>
      <c r="C1145" s="349"/>
      <c r="D1145" s="348" t="s">
        <v>1540</v>
      </c>
      <c r="E1145" s="338"/>
    </row>
    <row r="1146" spans="1:5">
      <c r="A1146" s="351"/>
      <c r="B1146" s="352"/>
      <c r="C1146" s="356" t="s">
        <v>1539</v>
      </c>
      <c r="D1146" s="355" t="s">
        <v>1538</v>
      </c>
      <c r="E1146" s="338"/>
    </row>
    <row r="1147" spans="1:5">
      <c r="A1147" s="351"/>
      <c r="B1147" s="352"/>
      <c r="C1147" s="356" t="s">
        <v>1537</v>
      </c>
      <c r="D1147" s="355" t="s">
        <v>1536</v>
      </c>
      <c r="E1147" s="338"/>
    </row>
    <row r="1148" spans="1:5">
      <c r="A1148" s="351"/>
      <c r="B1148" s="352"/>
      <c r="C1148" s="356" t="s">
        <v>1535</v>
      </c>
      <c r="D1148" s="355" t="s">
        <v>1534</v>
      </c>
      <c r="E1148" s="338"/>
    </row>
    <row r="1149" spans="1:5">
      <c r="A1149" s="351"/>
      <c r="B1149" s="352"/>
      <c r="C1149" s="350"/>
      <c r="D1149" s="348"/>
      <c r="E1149" s="338"/>
    </row>
    <row r="1150" spans="1:5">
      <c r="A1150" s="351"/>
      <c r="B1150" s="350" t="s">
        <v>1533</v>
      </c>
      <c r="C1150" s="349"/>
      <c r="D1150" s="348" t="s">
        <v>1532</v>
      </c>
      <c r="E1150" s="338"/>
    </row>
    <row r="1151" spans="1:5">
      <c r="A1151" s="351"/>
      <c r="B1151" s="352"/>
      <c r="C1151" s="356" t="s">
        <v>1531</v>
      </c>
      <c r="D1151" s="355" t="s">
        <v>1530</v>
      </c>
      <c r="E1151" s="338"/>
    </row>
    <row r="1152" spans="1:5">
      <c r="A1152" s="351"/>
      <c r="B1152" s="352"/>
      <c r="C1152" s="356" t="s">
        <v>1529</v>
      </c>
      <c r="D1152" s="355" t="s">
        <v>1528</v>
      </c>
      <c r="E1152" s="338"/>
    </row>
    <row r="1153" spans="1:5">
      <c r="A1153" s="351"/>
      <c r="B1153" s="352"/>
      <c r="C1153" s="356" t="s">
        <v>1527</v>
      </c>
      <c r="D1153" s="355" t="s">
        <v>1526</v>
      </c>
      <c r="E1153" s="338"/>
    </row>
    <row r="1154" spans="1:5">
      <c r="A1154" s="351"/>
      <c r="B1154" s="352"/>
      <c r="C1154" s="350"/>
      <c r="D1154" s="348"/>
      <c r="E1154" s="338"/>
    </row>
    <row r="1155" spans="1:5">
      <c r="A1155" s="351"/>
      <c r="B1155" s="350" t="s">
        <v>1525</v>
      </c>
      <c r="C1155" s="349"/>
      <c r="D1155" s="348" t="s">
        <v>1523</v>
      </c>
      <c r="E1155" s="338"/>
    </row>
    <row r="1156" spans="1:5">
      <c r="A1156" s="351"/>
      <c r="B1156" s="352"/>
      <c r="C1156" s="356" t="s">
        <v>1524</v>
      </c>
      <c r="D1156" s="355" t="s">
        <v>1523</v>
      </c>
      <c r="E1156" s="338"/>
    </row>
    <row r="1157" spans="1:5">
      <c r="A1157" s="351"/>
      <c r="B1157" s="352"/>
      <c r="C1157" s="350"/>
      <c r="D1157" s="348"/>
      <c r="E1157" s="338"/>
    </row>
    <row r="1158" spans="1:5">
      <c r="A1158" s="351"/>
      <c r="B1158" s="352"/>
      <c r="C1158" s="350"/>
      <c r="D1158" s="348"/>
      <c r="E1158" s="338"/>
    </row>
    <row r="1159" spans="1:5">
      <c r="A1159" s="351"/>
      <c r="B1159" s="352"/>
      <c r="C1159" s="350"/>
      <c r="D1159" s="348" t="s">
        <v>334</v>
      </c>
      <c r="E1159" s="338"/>
    </row>
    <row r="1160" spans="1:5">
      <c r="A1160" s="351"/>
      <c r="B1160" s="352"/>
      <c r="C1160" s="356"/>
      <c r="D1160" s="355"/>
      <c r="E1160" s="338"/>
    </row>
    <row r="1161" spans="1:5">
      <c r="A1161" s="354">
        <v>68</v>
      </c>
      <c r="B1161" s="352"/>
      <c r="C1161" s="349"/>
      <c r="D1161" s="348" t="s">
        <v>1522</v>
      </c>
      <c r="E1161" s="338"/>
    </row>
    <row r="1162" spans="1:5">
      <c r="A1162" s="351"/>
      <c r="B1162" s="352"/>
      <c r="C1162" s="350"/>
      <c r="D1162" s="348"/>
      <c r="E1162" s="338"/>
    </row>
    <row r="1163" spans="1:5">
      <c r="A1163" s="351"/>
      <c r="B1163" s="350" t="s">
        <v>1521</v>
      </c>
      <c r="C1163" s="349"/>
      <c r="D1163" s="348" t="s">
        <v>1519</v>
      </c>
      <c r="E1163" s="338"/>
    </row>
    <row r="1164" spans="1:5">
      <c r="A1164" s="357"/>
      <c r="B1164" s="353"/>
      <c r="C1164" s="356" t="s">
        <v>1520</v>
      </c>
      <c r="D1164" s="355" t="s">
        <v>1519</v>
      </c>
      <c r="E1164" s="338"/>
    </row>
    <row r="1165" spans="1:5">
      <c r="A1165" s="351"/>
      <c r="B1165" s="352"/>
      <c r="C1165" s="369"/>
      <c r="D1165" s="368"/>
      <c r="E1165" s="338"/>
    </row>
    <row r="1166" spans="1:5">
      <c r="A1166" s="351"/>
      <c r="B1166" s="350" t="s">
        <v>1518</v>
      </c>
      <c r="C1166" s="349"/>
      <c r="D1166" s="348" t="s">
        <v>1517</v>
      </c>
      <c r="E1166" s="338"/>
    </row>
    <row r="1167" spans="1:5" ht="12.75" customHeight="1">
      <c r="A1167" s="351"/>
      <c r="B1167" s="352"/>
      <c r="C1167" s="367" t="s">
        <v>1516</v>
      </c>
      <c r="D1167" s="355" t="s">
        <v>1515</v>
      </c>
      <c r="E1167" s="338"/>
    </row>
    <row r="1168" spans="1:5" ht="12.75" customHeight="1">
      <c r="A1168" s="364"/>
      <c r="B1168" s="362"/>
      <c r="C1168" s="356" t="s">
        <v>1514</v>
      </c>
      <c r="D1168" s="355" t="s">
        <v>1513</v>
      </c>
      <c r="E1168" s="338"/>
    </row>
    <row r="1169" spans="1:5" ht="12.75" customHeight="1">
      <c r="A1169" s="364"/>
      <c r="B1169" s="362"/>
      <c r="C1169" s="356" t="s">
        <v>1512</v>
      </c>
      <c r="D1169" s="355" t="s">
        <v>1511</v>
      </c>
      <c r="E1169" s="338"/>
    </row>
    <row r="1170" spans="1:5" ht="12.75" customHeight="1">
      <c r="A1170" s="364"/>
      <c r="B1170" s="362"/>
      <c r="C1170" s="356" t="s">
        <v>1510</v>
      </c>
      <c r="D1170" s="355" t="s">
        <v>1509</v>
      </c>
      <c r="E1170" s="338"/>
    </row>
    <row r="1171" spans="1:5" ht="12.75" customHeight="1">
      <c r="A1171" s="364"/>
      <c r="B1171" s="362"/>
      <c r="C1171" s="356" t="s">
        <v>1508</v>
      </c>
      <c r="D1171" s="359" t="s">
        <v>1507</v>
      </c>
      <c r="E1171" s="338"/>
    </row>
    <row r="1172" spans="1:5" ht="12.75" customHeight="1">
      <c r="A1172" s="351"/>
      <c r="B1172" s="352"/>
      <c r="C1172" s="350"/>
      <c r="D1172" s="348"/>
      <c r="E1172" s="338"/>
    </row>
    <row r="1173" spans="1:5">
      <c r="A1173" s="351"/>
      <c r="B1173" s="350" t="s">
        <v>1506</v>
      </c>
      <c r="C1173" s="349"/>
      <c r="D1173" s="348" t="s">
        <v>1505</v>
      </c>
      <c r="E1173" s="338"/>
    </row>
    <row r="1174" spans="1:5">
      <c r="A1174" s="351"/>
      <c r="B1174" s="352"/>
      <c r="C1174" s="356" t="s">
        <v>1504</v>
      </c>
      <c r="D1174" s="355" t="s">
        <v>1503</v>
      </c>
      <c r="E1174" s="338"/>
    </row>
    <row r="1175" spans="1:5">
      <c r="A1175" s="351"/>
      <c r="B1175" s="352"/>
      <c r="C1175" s="356" t="s">
        <v>1502</v>
      </c>
      <c r="D1175" s="355" t="s">
        <v>1501</v>
      </c>
      <c r="E1175" s="338"/>
    </row>
    <row r="1176" spans="1:5">
      <c r="A1176" s="351"/>
      <c r="B1176" s="352"/>
      <c r="C1176" s="350"/>
      <c r="D1176" s="348"/>
      <c r="E1176" s="338"/>
    </row>
    <row r="1177" spans="1:5">
      <c r="A1177" s="351"/>
      <c r="B1177" s="352"/>
      <c r="C1177" s="350"/>
      <c r="D1177" s="348"/>
      <c r="E1177" s="338"/>
    </row>
    <row r="1178" spans="1:5">
      <c r="A1178" s="351"/>
      <c r="B1178" s="352"/>
      <c r="C1178" s="350"/>
      <c r="D1178" s="348"/>
      <c r="E1178" s="338"/>
    </row>
    <row r="1179" spans="1:5">
      <c r="A1179" s="351"/>
      <c r="B1179" s="352"/>
      <c r="C1179" s="350"/>
      <c r="D1179" s="348" t="s">
        <v>333</v>
      </c>
      <c r="E1179" s="338"/>
    </row>
    <row r="1180" spans="1:5">
      <c r="A1180" s="351"/>
      <c r="B1180" s="352"/>
      <c r="C1180" s="356"/>
      <c r="D1180" s="355"/>
      <c r="E1180" s="338"/>
    </row>
    <row r="1181" spans="1:5">
      <c r="A1181" s="354">
        <v>69</v>
      </c>
      <c r="B1181" s="352"/>
      <c r="C1181" s="349"/>
      <c r="D1181" s="348" t="s">
        <v>1500</v>
      </c>
      <c r="E1181" s="338"/>
    </row>
    <row r="1182" spans="1:5">
      <c r="A1182" s="351"/>
      <c r="B1182" s="352"/>
      <c r="C1182" s="350"/>
      <c r="D1182" s="348"/>
      <c r="E1182" s="338"/>
    </row>
    <row r="1183" spans="1:5">
      <c r="A1183" s="351"/>
      <c r="B1183" s="350" t="s">
        <v>1499</v>
      </c>
      <c r="C1183" s="349"/>
      <c r="D1183" s="348" t="s">
        <v>1497</v>
      </c>
      <c r="E1183" s="338"/>
    </row>
    <row r="1184" spans="1:5">
      <c r="A1184" s="351"/>
      <c r="B1184" s="352"/>
      <c r="C1184" s="356" t="s">
        <v>1498</v>
      </c>
      <c r="D1184" s="355" t="s">
        <v>1497</v>
      </c>
      <c r="E1184" s="338"/>
    </row>
    <row r="1185" spans="1:5">
      <c r="A1185" s="351"/>
      <c r="B1185" s="352"/>
      <c r="C1185" s="350"/>
      <c r="D1185" s="348"/>
      <c r="E1185" s="338"/>
    </row>
    <row r="1186" spans="1:5">
      <c r="A1186" s="351"/>
      <c r="B1186" s="350" t="s">
        <v>1496</v>
      </c>
      <c r="C1186" s="349"/>
      <c r="D1186" s="348" t="s">
        <v>1494</v>
      </c>
      <c r="E1186" s="338"/>
    </row>
    <row r="1187" spans="1:5">
      <c r="A1187" s="351"/>
      <c r="B1187" s="352"/>
      <c r="C1187" s="356" t="s">
        <v>1495</v>
      </c>
      <c r="D1187" s="359" t="s">
        <v>1494</v>
      </c>
      <c r="E1187" s="338"/>
    </row>
    <row r="1188" spans="1:5">
      <c r="A1188" s="351"/>
      <c r="B1188" s="352"/>
      <c r="C1188" s="350"/>
      <c r="D1188" s="348"/>
      <c r="E1188" s="338"/>
    </row>
    <row r="1189" spans="1:5">
      <c r="A1189" s="354">
        <v>70</v>
      </c>
      <c r="B1189" s="352"/>
      <c r="C1189" s="349"/>
      <c r="D1189" s="348" t="s">
        <v>1493</v>
      </c>
      <c r="E1189" s="338"/>
    </row>
    <row r="1190" spans="1:5">
      <c r="A1190" s="351"/>
      <c r="B1190" s="352"/>
      <c r="C1190" s="350"/>
      <c r="D1190" s="348"/>
      <c r="E1190" s="338"/>
    </row>
    <row r="1191" spans="1:5">
      <c r="A1191" s="351"/>
      <c r="B1191" s="350" t="s">
        <v>1492</v>
      </c>
      <c r="C1191" s="349"/>
      <c r="D1191" s="366" t="s">
        <v>1490</v>
      </c>
      <c r="E1191" s="338"/>
    </row>
    <row r="1192" spans="1:5">
      <c r="A1192" s="351"/>
      <c r="B1192" s="352"/>
      <c r="C1192" s="356" t="s">
        <v>1491</v>
      </c>
      <c r="D1192" s="355" t="s">
        <v>1490</v>
      </c>
      <c r="E1192" s="338"/>
    </row>
    <row r="1193" spans="1:5">
      <c r="A1193" s="351"/>
      <c r="B1193" s="352"/>
      <c r="C1193" s="350"/>
      <c r="D1193" s="348"/>
      <c r="E1193" s="338"/>
    </row>
    <row r="1194" spans="1:5">
      <c r="A1194" s="351"/>
      <c r="B1194" s="350" t="s">
        <v>1489</v>
      </c>
      <c r="C1194" s="349"/>
      <c r="D1194" s="348" t="s">
        <v>1488</v>
      </c>
      <c r="E1194" s="338"/>
    </row>
    <row r="1195" spans="1:5">
      <c r="A1195" s="351"/>
      <c r="B1195" s="352"/>
      <c r="C1195" s="356" t="s">
        <v>1487</v>
      </c>
      <c r="D1195" s="359" t="s">
        <v>1486</v>
      </c>
      <c r="E1195" s="338"/>
    </row>
    <row r="1196" spans="1:5">
      <c r="A1196" s="351"/>
      <c r="B1196" s="352"/>
      <c r="C1196" s="356" t="s">
        <v>1485</v>
      </c>
      <c r="D1196" s="355" t="s">
        <v>1484</v>
      </c>
      <c r="E1196" s="338"/>
    </row>
    <row r="1197" spans="1:5">
      <c r="A1197" s="351"/>
      <c r="B1197" s="352"/>
      <c r="C1197" s="350"/>
      <c r="D1197" s="348"/>
      <c r="E1197" s="338"/>
    </row>
    <row r="1198" spans="1:5">
      <c r="A1198" s="354">
        <v>71</v>
      </c>
      <c r="B1198" s="352"/>
      <c r="C1198" s="349"/>
      <c r="D1198" s="348" t="s">
        <v>1483</v>
      </c>
      <c r="E1198" s="338"/>
    </row>
    <row r="1199" spans="1:5">
      <c r="A1199" s="351"/>
      <c r="B1199" s="352"/>
      <c r="C1199" s="350"/>
      <c r="D1199" s="348"/>
      <c r="E1199" s="338"/>
    </row>
    <row r="1200" spans="1:5" ht="12.75" customHeight="1">
      <c r="A1200" s="351"/>
      <c r="B1200" s="350" t="s">
        <v>1482</v>
      </c>
      <c r="C1200" s="349"/>
      <c r="D1200" s="348" t="s">
        <v>1481</v>
      </c>
      <c r="E1200" s="338"/>
    </row>
    <row r="1201" spans="1:5" ht="12.75" customHeight="1">
      <c r="A1201" s="351"/>
      <c r="B1201" s="352"/>
      <c r="C1201" s="356" t="s">
        <v>1480</v>
      </c>
      <c r="D1201" s="355" t="s">
        <v>1479</v>
      </c>
      <c r="E1201" s="338"/>
    </row>
    <row r="1202" spans="1:5" ht="12.75" customHeight="1">
      <c r="A1202" s="351"/>
      <c r="B1202" s="352"/>
      <c r="C1202" s="356" t="s">
        <v>1478</v>
      </c>
      <c r="D1202" s="355" t="s">
        <v>1477</v>
      </c>
      <c r="E1202" s="338"/>
    </row>
    <row r="1203" spans="1:5" ht="12.75" customHeight="1">
      <c r="A1203" s="364"/>
      <c r="B1203" s="362"/>
      <c r="C1203" s="356" t="s">
        <v>1476</v>
      </c>
      <c r="D1203" s="355" t="s">
        <v>1475</v>
      </c>
      <c r="E1203" s="338"/>
    </row>
    <row r="1204" spans="1:5" ht="12.75" customHeight="1">
      <c r="A1204" s="351"/>
      <c r="B1204" s="352"/>
      <c r="C1204" s="356" t="s">
        <v>1474</v>
      </c>
      <c r="D1204" s="355" t="s">
        <v>1473</v>
      </c>
      <c r="E1204" s="338"/>
    </row>
    <row r="1205" spans="1:5" ht="12.75" customHeight="1">
      <c r="A1205" s="364"/>
      <c r="B1205" s="358"/>
      <c r="C1205" s="349" t="s">
        <v>1472</v>
      </c>
      <c r="D1205" s="355" t="s">
        <v>1471</v>
      </c>
      <c r="E1205" s="338"/>
    </row>
    <row r="1206" spans="1:5" ht="12.75" customHeight="1">
      <c r="A1206" s="364"/>
      <c r="B1206" s="358"/>
      <c r="C1206" s="349" t="s">
        <v>1470</v>
      </c>
      <c r="D1206" s="355" t="s">
        <v>1469</v>
      </c>
      <c r="E1206" s="338"/>
    </row>
    <row r="1207" spans="1:5" ht="12.75" customHeight="1">
      <c r="A1207" s="364"/>
      <c r="B1207" s="358"/>
      <c r="C1207" s="361"/>
      <c r="D1207" s="360"/>
      <c r="E1207" s="338"/>
    </row>
    <row r="1208" spans="1:5" ht="12.75" customHeight="1">
      <c r="A1208" s="351"/>
      <c r="B1208" s="350" t="s">
        <v>1468</v>
      </c>
      <c r="C1208" s="349"/>
      <c r="D1208" s="348" t="s">
        <v>1466</v>
      </c>
      <c r="E1208" s="338"/>
    </row>
    <row r="1209" spans="1:5" ht="12.75" customHeight="1">
      <c r="A1209" s="351"/>
      <c r="B1209" s="352"/>
      <c r="C1209" s="356" t="s">
        <v>1467</v>
      </c>
      <c r="D1209" s="355" t="s">
        <v>1466</v>
      </c>
      <c r="E1209" s="338"/>
    </row>
    <row r="1210" spans="1:5" ht="12.75" customHeight="1">
      <c r="A1210" s="364"/>
      <c r="B1210" s="362"/>
      <c r="C1210" s="356" t="s">
        <v>1465</v>
      </c>
      <c r="D1210" s="355" t="s">
        <v>1464</v>
      </c>
      <c r="E1210" s="338"/>
    </row>
    <row r="1211" spans="1:5" ht="12.75" customHeight="1">
      <c r="A1211" s="364"/>
      <c r="B1211" s="362"/>
      <c r="C1211" s="356" t="s">
        <v>1463</v>
      </c>
      <c r="D1211" s="355" t="s">
        <v>1462</v>
      </c>
      <c r="E1211" s="338"/>
    </row>
    <row r="1212" spans="1:5" ht="12.75" customHeight="1">
      <c r="A1212" s="351"/>
      <c r="B1212" s="352"/>
      <c r="C1212" s="350"/>
      <c r="D1212" s="348"/>
      <c r="E1212" s="338"/>
    </row>
    <row r="1213" spans="1:5">
      <c r="A1213" s="354">
        <v>72</v>
      </c>
      <c r="B1213" s="352"/>
      <c r="C1213" s="349"/>
      <c r="D1213" s="348" t="s">
        <v>1461</v>
      </c>
      <c r="E1213" s="338"/>
    </row>
    <row r="1214" spans="1:5">
      <c r="A1214" s="351"/>
      <c r="B1214" s="352"/>
      <c r="C1214" s="350"/>
      <c r="D1214" s="348"/>
      <c r="E1214" s="338"/>
    </row>
    <row r="1215" spans="1:5" ht="12.75" customHeight="1">
      <c r="A1215" s="351"/>
      <c r="B1215" s="350" t="s">
        <v>1460</v>
      </c>
      <c r="C1215" s="349"/>
      <c r="D1215" s="348" t="s">
        <v>1459</v>
      </c>
      <c r="E1215" s="338"/>
    </row>
    <row r="1216" spans="1:5" ht="12.75" customHeight="1">
      <c r="A1216" s="351"/>
      <c r="B1216" s="352"/>
      <c r="C1216" s="356" t="s">
        <v>1458</v>
      </c>
      <c r="D1216" s="355" t="s">
        <v>1457</v>
      </c>
      <c r="E1216" s="338"/>
    </row>
    <row r="1217" spans="1:5" ht="12.75" customHeight="1">
      <c r="A1217" s="351"/>
      <c r="B1217" s="352"/>
      <c r="C1217" s="356" t="s">
        <v>1456</v>
      </c>
      <c r="D1217" s="355" t="s">
        <v>1455</v>
      </c>
      <c r="E1217" s="338"/>
    </row>
    <row r="1218" spans="1:5" ht="12.75" customHeight="1">
      <c r="A1218" s="364"/>
      <c r="B1218" s="362"/>
      <c r="C1218" s="356" t="s">
        <v>1454</v>
      </c>
      <c r="D1218" s="355" t="s">
        <v>1453</v>
      </c>
      <c r="E1218" s="338"/>
    </row>
    <row r="1219" spans="1:5" ht="12.75" customHeight="1">
      <c r="A1219" s="364"/>
      <c r="B1219" s="362"/>
      <c r="C1219" s="356" t="s">
        <v>1452</v>
      </c>
      <c r="D1219" s="355" t="s">
        <v>1451</v>
      </c>
      <c r="E1219" s="338"/>
    </row>
    <row r="1220" spans="1:5" ht="12.75" customHeight="1">
      <c r="A1220" s="364"/>
      <c r="B1220" s="362"/>
      <c r="C1220" s="356" t="s">
        <v>1450</v>
      </c>
      <c r="D1220" s="355" t="s">
        <v>1449</v>
      </c>
      <c r="E1220" s="338"/>
    </row>
    <row r="1221" spans="1:5">
      <c r="A1221" s="351"/>
      <c r="B1221" s="352"/>
      <c r="C1221" s="350"/>
      <c r="D1221" s="348"/>
      <c r="E1221" s="338"/>
    </row>
    <row r="1222" spans="1:5">
      <c r="A1222" s="351"/>
      <c r="B1222" s="350" t="s">
        <v>1448</v>
      </c>
      <c r="C1222" s="349"/>
      <c r="D1222" s="348" t="s">
        <v>1446</v>
      </c>
      <c r="E1222" s="338"/>
    </row>
    <row r="1223" spans="1:5">
      <c r="A1223" s="351"/>
      <c r="B1223" s="352"/>
      <c r="C1223" s="356" t="s">
        <v>1447</v>
      </c>
      <c r="D1223" s="355" t="s">
        <v>1446</v>
      </c>
      <c r="E1223" s="338"/>
    </row>
    <row r="1224" spans="1:5">
      <c r="A1224" s="351"/>
      <c r="B1224" s="352"/>
      <c r="C1224" s="350"/>
      <c r="D1224" s="348"/>
      <c r="E1224" s="338"/>
    </row>
    <row r="1225" spans="1:5">
      <c r="A1225" s="354">
        <v>73</v>
      </c>
      <c r="B1225" s="352"/>
      <c r="C1225" s="349"/>
      <c r="D1225" s="348" t="s">
        <v>1445</v>
      </c>
      <c r="E1225" s="338"/>
    </row>
    <row r="1226" spans="1:5">
      <c r="A1226" s="351"/>
      <c r="B1226" s="352"/>
      <c r="C1226" s="350"/>
      <c r="D1226" s="348"/>
      <c r="E1226" s="338"/>
    </row>
    <row r="1227" spans="1:5">
      <c r="A1227" s="351"/>
      <c r="B1227" s="350" t="s">
        <v>1444</v>
      </c>
      <c r="C1227" s="349"/>
      <c r="D1227" s="348" t="s">
        <v>1443</v>
      </c>
      <c r="E1227" s="338"/>
    </row>
    <row r="1228" spans="1:5">
      <c r="A1228" s="351"/>
      <c r="B1228" s="352"/>
      <c r="C1228" s="356" t="s">
        <v>1442</v>
      </c>
      <c r="D1228" s="355" t="s">
        <v>1441</v>
      </c>
      <c r="E1228" s="338"/>
    </row>
    <row r="1229" spans="1:5">
      <c r="A1229" s="351"/>
      <c r="B1229" s="352"/>
      <c r="C1229" s="356" t="s">
        <v>1440</v>
      </c>
      <c r="D1229" s="355" t="s">
        <v>1439</v>
      </c>
      <c r="E1229" s="338"/>
    </row>
    <row r="1230" spans="1:5">
      <c r="A1230" s="351"/>
      <c r="B1230" s="352"/>
      <c r="C1230" s="350"/>
      <c r="D1230" s="348"/>
      <c r="E1230" s="338"/>
    </row>
    <row r="1231" spans="1:5">
      <c r="A1231" s="351"/>
      <c r="B1231" s="350" t="s">
        <v>1438</v>
      </c>
      <c r="C1231" s="349"/>
      <c r="D1231" s="348" t="s">
        <v>1436</v>
      </c>
      <c r="E1231" s="338"/>
    </row>
    <row r="1232" spans="1:5">
      <c r="A1232" s="351"/>
      <c r="B1232" s="352"/>
      <c r="C1232" s="356" t="s">
        <v>1437</v>
      </c>
      <c r="D1232" s="355" t="s">
        <v>1436</v>
      </c>
      <c r="E1232" s="338"/>
    </row>
    <row r="1233" spans="1:5">
      <c r="A1233" s="351"/>
      <c r="B1233" s="352"/>
      <c r="C1233" s="350"/>
      <c r="D1233" s="348"/>
      <c r="E1233" s="338"/>
    </row>
    <row r="1234" spans="1:5">
      <c r="A1234" s="354">
        <v>74</v>
      </c>
      <c r="B1234" s="352"/>
      <c r="C1234" s="349"/>
      <c r="D1234" s="348" t="s">
        <v>1435</v>
      </c>
      <c r="E1234" s="338"/>
    </row>
    <row r="1235" spans="1:5">
      <c r="A1235" s="351"/>
      <c r="B1235" s="352"/>
      <c r="C1235" s="350"/>
      <c r="D1235" s="348"/>
      <c r="E1235" s="338"/>
    </row>
    <row r="1236" spans="1:5">
      <c r="A1236" s="351"/>
      <c r="B1236" s="350" t="s">
        <v>1434</v>
      </c>
      <c r="C1236" s="349"/>
      <c r="D1236" s="348" t="s">
        <v>1432</v>
      </c>
      <c r="E1236" s="338"/>
    </row>
    <row r="1237" spans="1:5">
      <c r="A1237" s="351"/>
      <c r="B1237" s="352"/>
      <c r="C1237" s="356" t="s">
        <v>1433</v>
      </c>
      <c r="D1237" s="355" t="s">
        <v>1432</v>
      </c>
      <c r="E1237" s="338"/>
    </row>
    <row r="1238" spans="1:5">
      <c r="A1238" s="351"/>
      <c r="B1238" s="352"/>
      <c r="C1238" s="350"/>
      <c r="D1238" s="348"/>
      <c r="E1238" s="338"/>
    </row>
    <row r="1239" spans="1:5">
      <c r="A1239" s="351"/>
      <c r="B1239" s="350" t="s">
        <v>1431</v>
      </c>
      <c r="C1239" s="349"/>
      <c r="D1239" s="348" t="s">
        <v>1429</v>
      </c>
      <c r="E1239" s="338"/>
    </row>
    <row r="1240" spans="1:5">
      <c r="A1240" s="351"/>
      <c r="B1240" s="352"/>
      <c r="C1240" s="356" t="s">
        <v>1430</v>
      </c>
      <c r="D1240" s="355" t="s">
        <v>1429</v>
      </c>
      <c r="E1240" s="338"/>
    </row>
    <row r="1241" spans="1:5">
      <c r="A1241" s="351"/>
      <c r="B1241" s="352"/>
      <c r="C1241" s="356"/>
      <c r="D1241" s="355"/>
      <c r="E1241" s="338"/>
    </row>
    <row r="1242" spans="1:5">
      <c r="A1242" s="351"/>
      <c r="B1242" s="350" t="s">
        <v>1428</v>
      </c>
      <c r="C1242" s="349"/>
      <c r="D1242" s="348" t="s">
        <v>1426</v>
      </c>
      <c r="E1242" s="338"/>
    </row>
    <row r="1243" spans="1:5">
      <c r="A1243" s="351"/>
      <c r="B1243" s="352"/>
      <c r="C1243" s="356" t="s">
        <v>1427</v>
      </c>
      <c r="D1243" s="355" t="s">
        <v>1426</v>
      </c>
      <c r="E1243" s="338"/>
    </row>
    <row r="1244" spans="1:5">
      <c r="A1244" s="351"/>
      <c r="B1244" s="352"/>
      <c r="C1244" s="350"/>
      <c r="D1244" s="348"/>
      <c r="E1244" s="338"/>
    </row>
    <row r="1245" spans="1:5" s="371" customFormat="1" ht="12.75" customHeight="1">
      <c r="A1245" s="378"/>
      <c r="B1245" s="380" t="s">
        <v>1425</v>
      </c>
      <c r="C1245" s="377"/>
      <c r="D1245" s="379" t="s">
        <v>1423</v>
      </c>
      <c r="E1245" s="372"/>
    </row>
    <row r="1246" spans="1:5" s="371" customFormat="1" ht="12.75" customHeight="1">
      <c r="A1246" s="378"/>
      <c r="B1246" s="377"/>
      <c r="C1246" s="374" t="s">
        <v>1424</v>
      </c>
      <c r="D1246" s="373" t="s">
        <v>1423</v>
      </c>
      <c r="E1246" s="372"/>
    </row>
    <row r="1247" spans="1:5" s="371" customFormat="1" ht="12.75" customHeight="1">
      <c r="A1247" s="376"/>
      <c r="B1247" s="375"/>
      <c r="C1247" s="374" t="s">
        <v>1422</v>
      </c>
      <c r="D1247" s="373" t="s">
        <v>1421</v>
      </c>
      <c r="E1247" s="372"/>
    </row>
    <row r="1248" spans="1:5" s="371" customFormat="1" ht="12.75" customHeight="1">
      <c r="A1248" s="376"/>
      <c r="B1248" s="375"/>
      <c r="C1248" s="374" t="s">
        <v>1420</v>
      </c>
      <c r="D1248" s="373" t="s">
        <v>1419</v>
      </c>
      <c r="E1248" s="372"/>
    </row>
    <row r="1249" spans="1:5" s="371" customFormat="1" ht="12.75" customHeight="1">
      <c r="A1249" s="376"/>
      <c r="B1249" s="375"/>
      <c r="C1249" s="374" t="s">
        <v>1418</v>
      </c>
      <c r="D1249" s="373" t="s">
        <v>1417</v>
      </c>
      <c r="E1249" s="372"/>
    </row>
    <row r="1250" spans="1:5" ht="12.75" customHeight="1">
      <c r="A1250" s="351"/>
      <c r="B1250" s="352"/>
      <c r="C1250" s="350"/>
      <c r="D1250" s="348"/>
      <c r="E1250" s="338"/>
    </row>
    <row r="1251" spans="1:5">
      <c r="A1251" s="354">
        <v>75</v>
      </c>
      <c r="B1251" s="352"/>
      <c r="C1251" s="349"/>
      <c r="D1251" s="348" t="s">
        <v>1414</v>
      </c>
      <c r="E1251" s="338"/>
    </row>
    <row r="1252" spans="1:5">
      <c r="A1252" s="351"/>
      <c r="B1252" s="352"/>
      <c r="C1252" s="350"/>
      <c r="D1252" s="348"/>
      <c r="E1252" s="338"/>
    </row>
    <row r="1253" spans="1:5">
      <c r="A1253" s="351"/>
      <c r="B1253" s="350" t="s">
        <v>1416</v>
      </c>
      <c r="C1253" s="349"/>
      <c r="D1253" s="348" t="s">
        <v>1414</v>
      </c>
      <c r="E1253" s="338"/>
    </row>
    <row r="1254" spans="1:5">
      <c r="A1254" s="351"/>
      <c r="B1254" s="352"/>
      <c r="C1254" s="356" t="s">
        <v>1415</v>
      </c>
      <c r="D1254" s="355" t="s">
        <v>1414</v>
      </c>
      <c r="E1254" s="338"/>
    </row>
    <row r="1255" spans="1:5">
      <c r="A1255" s="351"/>
      <c r="B1255" s="352"/>
      <c r="C1255" s="350"/>
      <c r="D1255" s="348"/>
      <c r="E1255" s="338"/>
    </row>
    <row r="1256" spans="1:5">
      <c r="A1256" s="351"/>
      <c r="B1256" s="352"/>
      <c r="C1256" s="350"/>
      <c r="D1256" s="348"/>
      <c r="E1256" s="338"/>
    </row>
    <row r="1257" spans="1:5">
      <c r="A1257" s="351"/>
      <c r="B1257" s="352"/>
      <c r="C1257" s="350"/>
      <c r="D1257" s="348" t="s">
        <v>332</v>
      </c>
      <c r="E1257" s="338"/>
    </row>
    <row r="1258" spans="1:5">
      <c r="A1258" s="351"/>
      <c r="B1258" s="352"/>
      <c r="C1258" s="356"/>
      <c r="D1258" s="355"/>
      <c r="E1258" s="338"/>
    </row>
    <row r="1259" spans="1:5">
      <c r="A1259" s="354">
        <v>77</v>
      </c>
      <c r="B1259" s="352"/>
      <c r="C1259" s="349"/>
      <c r="D1259" s="348" t="s">
        <v>1413</v>
      </c>
      <c r="E1259" s="338"/>
    </row>
    <row r="1260" spans="1:5">
      <c r="A1260" s="351"/>
      <c r="B1260" s="352"/>
      <c r="C1260" s="350"/>
      <c r="D1260" s="348"/>
      <c r="E1260" s="338"/>
    </row>
    <row r="1261" spans="1:5">
      <c r="A1261" s="351"/>
      <c r="B1261" s="352" t="s">
        <v>1412</v>
      </c>
      <c r="C1261" s="349"/>
      <c r="D1261" s="348" t="s">
        <v>1411</v>
      </c>
      <c r="E1261" s="338"/>
    </row>
    <row r="1262" spans="1:5" ht="15">
      <c r="A1262" s="351"/>
      <c r="B1262" s="358"/>
      <c r="C1262" s="356" t="s">
        <v>1410</v>
      </c>
      <c r="D1262" s="355" t="s">
        <v>1409</v>
      </c>
      <c r="E1262" s="338"/>
    </row>
    <row r="1263" spans="1:5">
      <c r="A1263" s="351"/>
      <c r="B1263" s="352"/>
      <c r="C1263" s="356" t="s">
        <v>1408</v>
      </c>
      <c r="D1263" s="355" t="s">
        <v>1407</v>
      </c>
      <c r="E1263" s="338"/>
    </row>
    <row r="1264" spans="1:5">
      <c r="A1264" s="351"/>
      <c r="B1264" s="352"/>
      <c r="C1264" s="356"/>
      <c r="D1264" s="355"/>
      <c r="E1264" s="338"/>
    </row>
    <row r="1265" spans="1:5">
      <c r="A1265" s="351"/>
      <c r="B1265" s="350" t="s">
        <v>1406</v>
      </c>
      <c r="C1265" s="349"/>
      <c r="D1265" s="348" t="s">
        <v>1405</v>
      </c>
      <c r="E1265" s="338"/>
    </row>
    <row r="1266" spans="1:5">
      <c r="A1266" s="351"/>
      <c r="B1266" s="352"/>
      <c r="C1266" s="356" t="s">
        <v>1404</v>
      </c>
      <c r="D1266" s="355" t="s">
        <v>1403</v>
      </c>
      <c r="E1266" s="338"/>
    </row>
    <row r="1267" spans="1:5">
      <c r="A1267" s="351"/>
      <c r="B1267" s="352"/>
      <c r="C1267" s="356" t="s">
        <v>1402</v>
      </c>
      <c r="D1267" s="355" t="s">
        <v>1401</v>
      </c>
      <c r="E1267" s="338"/>
    </row>
    <row r="1268" spans="1:5">
      <c r="A1268" s="351"/>
      <c r="B1268" s="352"/>
      <c r="C1268" s="356" t="s">
        <v>1400</v>
      </c>
      <c r="D1268" s="355" t="s">
        <v>1399</v>
      </c>
      <c r="E1268" s="338"/>
    </row>
    <row r="1269" spans="1:5">
      <c r="A1269" s="351"/>
      <c r="B1269" s="352"/>
      <c r="C1269" s="350"/>
      <c r="D1269" s="348"/>
      <c r="E1269" s="338"/>
    </row>
    <row r="1270" spans="1:5">
      <c r="A1270" s="351"/>
      <c r="B1270" s="350" t="s">
        <v>1398</v>
      </c>
      <c r="C1270" s="349"/>
      <c r="D1270" s="348" t="s">
        <v>1397</v>
      </c>
      <c r="E1270" s="338"/>
    </row>
    <row r="1271" spans="1:5">
      <c r="A1271" s="351"/>
      <c r="B1271" s="352"/>
      <c r="C1271" s="356" t="s">
        <v>1396</v>
      </c>
      <c r="D1271" s="355" t="s">
        <v>1395</v>
      </c>
      <c r="E1271" s="338"/>
    </row>
    <row r="1272" spans="1:5">
      <c r="A1272" s="351"/>
      <c r="B1272" s="352"/>
      <c r="C1272" s="356" t="s">
        <v>1394</v>
      </c>
      <c r="D1272" s="355" t="s">
        <v>1393</v>
      </c>
      <c r="E1272" s="338"/>
    </row>
    <row r="1273" spans="1:5">
      <c r="A1273" s="351"/>
      <c r="B1273" s="352"/>
      <c r="C1273" s="356" t="s">
        <v>1392</v>
      </c>
      <c r="D1273" s="355" t="s">
        <v>1391</v>
      </c>
      <c r="E1273" s="338"/>
    </row>
    <row r="1274" spans="1:5">
      <c r="A1274" s="351"/>
      <c r="B1274" s="352"/>
      <c r="C1274" s="356" t="s">
        <v>1390</v>
      </c>
      <c r="D1274" s="355" t="s">
        <v>1389</v>
      </c>
      <c r="E1274" s="338"/>
    </row>
    <row r="1275" spans="1:5">
      <c r="A1275" s="351"/>
      <c r="B1275" s="352"/>
      <c r="C1275" s="356" t="s">
        <v>1388</v>
      </c>
      <c r="D1275" s="355" t="s">
        <v>1387</v>
      </c>
      <c r="E1275" s="338"/>
    </row>
    <row r="1276" spans="1:5">
      <c r="A1276" s="351"/>
      <c r="B1276" s="352"/>
      <c r="C1276" s="356" t="s">
        <v>1386</v>
      </c>
      <c r="D1276" s="355" t="s">
        <v>1385</v>
      </c>
      <c r="E1276" s="338"/>
    </row>
    <row r="1277" spans="1:5">
      <c r="A1277" s="351"/>
      <c r="B1277" s="352"/>
      <c r="C1277" s="350"/>
      <c r="D1277" s="348"/>
      <c r="E1277" s="338"/>
    </row>
    <row r="1278" spans="1:5" ht="25.5">
      <c r="A1278" s="351"/>
      <c r="B1278" s="350" t="s">
        <v>1384</v>
      </c>
      <c r="C1278" s="349"/>
      <c r="D1278" s="348" t="s">
        <v>1382</v>
      </c>
      <c r="E1278" s="338"/>
    </row>
    <row r="1279" spans="1:5" ht="25.5">
      <c r="A1279" s="351"/>
      <c r="B1279" s="352"/>
      <c r="C1279" s="356" t="s">
        <v>1383</v>
      </c>
      <c r="D1279" s="359" t="s">
        <v>1382</v>
      </c>
      <c r="E1279" s="338"/>
    </row>
    <row r="1280" spans="1:5">
      <c r="A1280" s="351"/>
      <c r="B1280" s="352"/>
      <c r="C1280" s="350"/>
      <c r="D1280" s="348"/>
      <c r="E1280" s="338"/>
    </row>
    <row r="1281" spans="1:5">
      <c r="A1281" s="354">
        <v>78</v>
      </c>
      <c r="B1281" s="352"/>
      <c r="C1281" s="349"/>
      <c r="D1281" s="348" t="s">
        <v>1381</v>
      </c>
      <c r="E1281" s="338"/>
    </row>
    <row r="1282" spans="1:5">
      <c r="A1282" s="351"/>
      <c r="B1282" s="352"/>
      <c r="C1282" s="350"/>
      <c r="D1282" s="348"/>
      <c r="E1282" s="338"/>
    </row>
    <row r="1283" spans="1:5">
      <c r="A1283" s="351"/>
      <c r="B1283" s="350" t="s">
        <v>1380</v>
      </c>
      <c r="C1283" s="349"/>
      <c r="D1283" s="348" t="s">
        <v>1378</v>
      </c>
      <c r="E1283" s="338"/>
    </row>
    <row r="1284" spans="1:5">
      <c r="A1284" s="351"/>
      <c r="B1284" s="352"/>
      <c r="C1284" s="356" t="s">
        <v>1379</v>
      </c>
      <c r="D1284" s="355" t="s">
        <v>1378</v>
      </c>
      <c r="E1284" s="338"/>
    </row>
    <row r="1285" spans="1:5">
      <c r="A1285" s="351"/>
      <c r="B1285" s="352"/>
      <c r="C1285" s="350"/>
      <c r="D1285" s="348"/>
      <c r="E1285" s="338"/>
    </row>
    <row r="1286" spans="1:5">
      <c r="A1286" s="351"/>
      <c r="B1286" s="370" t="s">
        <v>1377</v>
      </c>
      <c r="C1286" s="349"/>
      <c r="D1286" s="348" t="s">
        <v>1375</v>
      </c>
      <c r="E1286" s="338"/>
    </row>
    <row r="1287" spans="1:5" ht="15">
      <c r="A1287" s="351"/>
      <c r="B1287" s="358"/>
      <c r="C1287" s="356" t="s">
        <v>1376</v>
      </c>
      <c r="D1287" s="355" t="s">
        <v>1375</v>
      </c>
      <c r="E1287" s="338"/>
    </row>
    <row r="1288" spans="1:5">
      <c r="A1288" s="351"/>
      <c r="B1288" s="352"/>
      <c r="C1288" s="350"/>
      <c r="D1288" s="348"/>
      <c r="E1288" s="338"/>
    </row>
    <row r="1289" spans="1:5">
      <c r="A1289" s="351"/>
      <c r="B1289" s="350" t="s">
        <v>1374</v>
      </c>
      <c r="C1289" s="349"/>
      <c r="D1289" s="348" t="s">
        <v>1373</v>
      </c>
      <c r="E1289" s="338"/>
    </row>
    <row r="1290" spans="1:5">
      <c r="A1290" s="351"/>
      <c r="B1290" s="352"/>
      <c r="C1290" s="356" t="s">
        <v>1372</v>
      </c>
      <c r="D1290" s="359" t="s">
        <v>1371</v>
      </c>
      <c r="E1290" s="338"/>
    </row>
    <row r="1291" spans="1:5">
      <c r="A1291" s="351"/>
      <c r="B1291" s="352"/>
      <c r="C1291" s="350"/>
      <c r="D1291" s="348"/>
      <c r="E1291" s="338"/>
    </row>
    <row r="1292" spans="1:5">
      <c r="A1292" s="354">
        <v>79</v>
      </c>
      <c r="B1292" s="352"/>
      <c r="C1292" s="349"/>
      <c r="D1292" s="348" t="s">
        <v>1370</v>
      </c>
      <c r="E1292" s="338"/>
    </row>
    <row r="1293" spans="1:5">
      <c r="A1293" s="351"/>
      <c r="B1293" s="352"/>
      <c r="C1293" s="350"/>
      <c r="D1293" s="348"/>
      <c r="E1293" s="338"/>
    </row>
    <row r="1294" spans="1:5">
      <c r="A1294" s="351"/>
      <c r="B1294" s="350" t="s">
        <v>1369</v>
      </c>
      <c r="C1294" s="349"/>
      <c r="D1294" s="348" t="s">
        <v>1368</v>
      </c>
      <c r="E1294" s="338"/>
    </row>
    <row r="1295" spans="1:5">
      <c r="A1295" s="351"/>
      <c r="B1295" s="352"/>
      <c r="C1295" s="356" t="s">
        <v>1367</v>
      </c>
      <c r="D1295" s="355" t="s">
        <v>1366</v>
      </c>
      <c r="E1295" s="338"/>
    </row>
    <row r="1296" spans="1:5">
      <c r="A1296" s="351"/>
      <c r="B1296" s="352"/>
      <c r="C1296" s="356" t="s">
        <v>1365</v>
      </c>
      <c r="D1296" s="355" t="s">
        <v>1364</v>
      </c>
      <c r="E1296" s="338"/>
    </row>
    <row r="1297" spans="1:5">
      <c r="A1297" s="351"/>
      <c r="B1297" s="352"/>
      <c r="C1297" s="350"/>
      <c r="D1297" s="348"/>
      <c r="E1297" s="338"/>
    </row>
    <row r="1298" spans="1:5">
      <c r="A1298" s="351"/>
      <c r="B1298" s="350" t="s">
        <v>1363</v>
      </c>
      <c r="C1298" s="349"/>
      <c r="D1298" s="348" t="s">
        <v>1361</v>
      </c>
      <c r="E1298" s="338"/>
    </row>
    <row r="1299" spans="1:5">
      <c r="A1299" s="351"/>
      <c r="B1299" s="352"/>
      <c r="C1299" s="356" t="s">
        <v>1362</v>
      </c>
      <c r="D1299" s="359" t="s">
        <v>1361</v>
      </c>
      <c r="E1299" s="338"/>
    </row>
    <row r="1300" spans="1:5" ht="15">
      <c r="A1300" s="364"/>
      <c r="B1300" s="362"/>
      <c r="C1300" s="367" t="s">
        <v>1360</v>
      </c>
      <c r="D1300" s="355" t="s">
        <v>1359</v>
      </c>
      <c r="E1300" s="338"/>
    </row>
    <row r="1301" spans="1:5" ht="15">
      <c r="A1301" s="364"/>
      <c r="B1301" s="362"/>
      <c r="C1301" s="356" t="s">
        <v>1358</v>
      </c>
      <c r="D1301" s="355" t="s">
        <v>1357</v>
      </c>
      <c r="E1301" s="338"/>
    </row>
    <row r="1302" spans="1:5">
      <c r="A1302" s="351"/>
      <c r="B1302" s="352"/>
      <c r="C1302" s="350"/>
      <c r="D1302" s="348"/>
      <c r="E1302" s="338"/>
    </row>
    <row r="1303" spans="1:5">
      <c r="A1303" s="354">
        <v>80</v>
      </c>
      <c r="B1303" s="352"/>
      <c r="C1303" s="349"/>
      <c r="D1303" s="348" t="s">
        <v>1356</v>
      </c>
      <c r="E1303" s="338"/>
    </row>
    <row r="1304" spans="1:5">
      <c r="A1304" s="351"/>
      <c r="B1304" s="352"/>
      <c r="C1304" s="350"/>
      <c r="D1304" s="348"/>
      <c r="E1304" s="338"/>
    </row>
    <row r="1305" spans="1:5">
      <c r="A1305" s="351"/>
      <c r="B1305" s="350" t="s">
        <v>1355</v>
      </c>
      <c r="C1305" s="349"/>
      <c r="D1305" s="348" t="s">
        <v>1353</v>
      </c>
      <c r="E1305" s="338"/>
    </row>
    <row r="1306" spans="1:5">
      <c r="A1306" s="351"/>
      <c r="B1306" s="352"/>
      <c r="C1306" s="356" t="s">
        <v>1354</v>
      </c>
      <c r="D1306" s="355" t="s">
        <v>1353</v>
      </c>
      <c r="E1306" s="338"/>
    </row>
    <row r="1307" spans="1:5">
      <c r="A1307" s="351"/>
      <c r="B1307" s="352"/>
      <c r="C1307" s="350"/>
      <c r="D1307" s="348"/>
      <c r="E1307" s="338"/>
    </row>
    <row r="1308" spans="1:5">
      <c r="A1308" s="351"/>
      <c r="B1308" s="350" t="s">
        <v>1352</v>
      </c>
      <c r="C1308" s="349"/>
      <c r="D1308" s="348" t="s">
        <v>1350</v>
      </c>
      <c r="E1308" s="338"/>
    </row>
    <row r="1309" spans="1:5">
      <c r="A1309" s="351"/>
      <c r="B1309" s="352"/>
      <c r="C1309" s="356" t="s">
        <v>1351</v>
      </c>
      <c r="D1309" s="359" t="s">
        <v>1350</v>
      </c>
      <c r="E1309" s="338"/>
    </row>
    <row r="1310" spans="1:5">
      <c r="A1310" s="351"/>
      <c r="B1310" s="352"/>
      <c r="C1310" s="350"/>
      <c r="D1310" s="348"/>
      <c r="E1310" s="338"/>
    </row>
    <row r="1311" spans="1:5">
      <c r="A1311" s="351"/>
      <c r="B1311" s="350" t="s">
        <v>1349</v>
      </c>
      <c r="C1311" s="349"/>
      <c r="D1311" s="366" t="s">
        <v>1348</v>
      </c>
      <c r="E1311" s="338"/>
    </row>
    <row r="1312" spans="1:5">
      <c r="A1312" s="351"/>
      <c r="B1312" s="352"/>
      <c r="C1312" s="356" t="s">
        <v>1347</v>
      </c>
      <c r="D1312" s="355" t="s">
        <v>1346</v>
      </c>
      <c r="E1312" s="338"/>
    </row>
    <row r="1313" spans="1:5">
      <c r="A1313" s="351"/>
      <c r="B1313" s="352"/>
      <c r="C1313" s="350"/>
      <c r="D1313" s="348"/>
      <c r="E1313" s="338"/>
    </row>
    <row r="1314" spans="1:5">
      <c r="A1314" s="354">
        <v>81</v>
      </c>
      <c r="B1314" s="352"/>
      <c r="C1314" s="349"/>
      <c r="D1314" s="348" t="s">
        <v>1345</v>
      </c>
      <c r="E1314" s="338"/>
    </row>
    <row r="1315" spans="1:5">
      <c r="A1315" s="351"/>
      <c r="B1315" s="352"/>
      <c r="C1315" s="350"/>
      <c r="D1315" s="348"/>
      <c r="E1315" s="338"/>
    </row>
    <row r="1316" spans="1:5">
      <c r="A1316" s="351"/>
      <c r="B1316" s="350" t="s">
        <v>1344</v>
      </c>
      <c r="C1316" s="349"/>
      <c r="D1316" s="348" t="s">
        <v>1342</v>
      </c>
      <c r="E1316" s="338"/>
    </row>
    <row r="1317" spans="1:5">
      <c r="A1317" s="351"/>
      <c r="B1317" s="352"/>
      <c r="C1317" s="356" t="s">
        <v>1343</v>
      </c>
      <c r="D1317" s="355" t="s">
        <v>1342</v>
      </c>
      <c r="E1317" s="338"/>
    </row>
    <row r="1318" spans="1:5">
      <c r="A1318" s="351"/>
      <c r="B1318" s="352"/>
      <c r="C1318" s="350"/>
      <c r="D1318" s="348"/>
      <c r="E1318" s="338"/>
    </row>
    <row r="1319" spans="1:5">
      <c r="A1319" s="351"/>
      <c r="B1319" s="350" t="s">
        <v>1341</v>
      </c>
      <c r="C1319" s="349"/>
      <c r="D1319" s="348" t="s">
        <v>1340</v>
      </c>
      <c r="E1319" s="338"/>
    </row>
    <row r="1320" spans="1:5">
      <c r="A1320" s="351"/>
      <c r="B1320" s="352"/>
      <c r="C1320" s="356" t="s">
        <v>1339</v>
      </c>
      <c r="D1320" s="355" t="s">
        <v>1338</v>
      </c>
      <c r="E1320" s="338"/>
    </row>
    <row r="1321" spans="1:5">
      <c r="A1321" s="351"/>
      <c r="B1321" s="352"/>
      <c r="C1321" s="356" t="s">
        <v>1337</v>
      </c>
      <c r="D1321" s="355" t="s">
        <v>1336</v>
      </c>
      <c r="E1321" s="338"/>
    </row>
    <row r="1322" spans="1:5">
      <c r="A1322" s="351"/>
      <c r="B1322" s="352"/>
      <c r="C1322" s="356" t="s">
        <v>1335</v>
      </c>
      <c r="D1322" s="355" t="s">
        <v>1334</v>
      </c>
      <c r="E1322" s="338"/>
    </row>
    <row r="1323" spans="1:5">
      <c r="A1323" s="351"/>
      <c r="B1323" s="352"/>
      <c r="C1323" s="350"/>
      <c r="D1323" s="348"/>
      <c r="E1323" s="338"/>
    </row>
    <row r="1324" spans="1:5">
      <c r="A1324" s="351"/>
      <c r="B1324" s="350" t="s">
        <v>1333</v>
      </c>
      <c r="C1324" s="349"/>
      <c r="D1324" s="348" t="s">
        <v>1332</v>
      </c>
      <c r="E1324" s="338"/>
    </row>
    <row r="1325" spans="1:5">
      <c r="A1325" s="351"/>
      <c r="B1325" s="352"/>
      <c r="C1325" s="356" t="s">
        <v>1331</v>
      </c>
      <c r="D1325" s="359" t="s">
        <v>1330</v>
      </c>
      <c r="E1325" s="338"/>
    </row>
    <row r="1326" spans="1:5">
      <c r="A1326" s="351"/>
      <c r="B1326" s="352"/>
      <c r="C1326" s="350"/>
      <c r="D1326" s="348"/>
      <c r="E1326" s="338"/>
    </row>
    <row r="1327" spans="1:5">
      <c r="A1327" s="354">
        <v>82</v>
      </c>
      <c r="B1327" s="352"/>
      <c r="C1327" s="349"/>
      <c r="D1327" s="348" t="s">
        <v>1329</v>
      </c>
      <c r="E1327" s="338"/>
    </row>
    <row r="1328" spans="1:5" ht="12.75" customHeight="1">
      <c r="A1328" s="351"/>
      <c r="B1328" s="352"/>
      <c r="C1328" s="350"/>
      <c r="D1328" s="348"/>
      <c r="E1328" s="338"/>
    </row>
    <row r="1329" spans="1:5" ht="12.75" customHeight="1">
      <c r="A1329" s="351"/>
      <c r="B1329" s="350" t="s">
        <v>1328</v>
      </c>
      <c r="C1329" s="349"/>
      <c r="D1329" s="348" t="s">
        <v>1327</v>
      </c>
      <c r="E1329" s="338"/>
    </row>
    <row r="1330" spans="1:5">
      <c r="A1330" s="351"/>
      <c r="B1330" s="352"/>
      <c r="C1330" s="356" t="s">
        <v>1326</v>
      </c>
      <c r="D1330" s="355" t="s">
        <v>1325</v>
      </c>
      <c r="E1330" s="338"/>
    </row>
    <row r="1331" spans="1:5">
      <c r="A1331" s="351"/>
      <c r="B1331" s="352"/>
      <c r="C1331" s="356" t="s">
        <v>1324</v>
      </c>
      <c r="D1331" s="355" t="s">
        <v>1323</v>
      </c>
      <c r="E1331" s="338"/>
    </row>
    <row r="1332" spans="1:5">
      <c r="A1332" s="351"/>
      <c r="B1332" s="352"/>
      <c r="C1332" s="350"/>
      <c r="D1332" s="348"/>
      <c r="E1332" s="338"/>
    </row>
    <row r="1333" spans="1:5">
      <c r="A1333" s="1215"/>
      <c r="B1333" s="1216" t="s">
        <v>1322</v>
      </c>
      <c r="C1333" s="1217"/>
      <c r="D1333" s="348" t="s">
        <v>1321</v>
      </c>
      <c r="E1333" s="338"/>
    </row>
    <row r="1334" spans="1:5">
      <c r="A1334" s="1215"/>
      <c r="B1334" s="1216"/>
      <c r="C1334" s="1217"/>
      <c r="D1334" s="348" t="s">
        <v>1320</v>
      </c>
      <c r="E1334" s="338"/>
    </row>
    <row r="1335" spans="1:5">
      <c r="A1335" s="351"/>
      <c r="B1335" s="352"/>
      <c r="C1335" s="356" t="s">
        <v>1319</v>
      </c>
      <c r="D1335" s="355" t="s">
        <v>1318</v>
      </c>
      <c r="E1335" s="338"/>
    </row>
    <row r="1336" spans="1:5">
      <c r="A1336" s="351"/>
      <c r="B1336" s="352"/>
      <c r="C1336" s="350"/>
      <c r="D1336" s="348"/>
      <c r="E1336" s="338"/>
    </row>
    <row r="1337" spans="1:5">
      <c r="A1337" s="351"/>
      <c r="B1337" s="350" t="s">
        <v>1317</v>
      </c>
      <c r="C1337" s="349"/>
      <c r="D1337" s="348" t="s">
        <v>1316</v>
      </c>
      <c r="E1337" s="338"/>
    </row>
    <row r="1338" spans="1:5">
      <c r="A1338" s="351"/>
      <c r="B1338" s="352"/>
      <c r="C1338" s="356" t="s">
        <v>1315</v>
      </c>
      <c r="D1338" s="355" t="s">
        <v>1314</v>
      </c>
      <c r="E1338" s="338"/>
    </row>
    <row r="1339" spans="1:5">
      <c r="A1339" s="351"/>
      <c r="B1339" s="352"/>
      <c r="C1339" s="350"/>
      <c r="D1339" s="348"/>
      <c r="E1339" s="338"/>
    </row>
    <row r="1340" spans="1:5">
      <c r="A1340" s="351"/>
      <c r="B1340" s="350" t="s">
        <v>1313</v>
      </c>
      <c r="C1340" s="349"/>
      <c r="D1340" s="348" t="s">
        <v>1312</v>
      </c>
      <c r="E1340" s="338"/>
    </row>
    <row r="1341" spans="1:5">
      <c r="A1341" s="351"/>
      <c r="B1341" s="352"/>
      <c r="C1341" s="356" t="s">
        <v>1311</v>
      </c>
      <c r="D1341" s="355" t="s">
        <v>1310</v>
      </c>
      <c r="E1341" s="338"/>
    </row>
    <row r="1342" spans="1:5">
      <c r="A1342" s="351"/>
      <c r="B1342" s="352"/>
      <c r="C1342" s="356" t="s">
        <v>1309</v>
      </c>
      <c r="D1342" s="355" t="s">
        <v>1308</v>
      </c>
      <c r="E1342" s="338"/>
    </row>
    <row r="1343" spans="1:5">
      <c r="A1343" s="351"/>
      <c r="B1343" s="352"/>
      <c r="C1343" s="356" t="s">
        <v>1307</v>
      </c>
      <c r="D1343" s="355" t="s">
        <v>1306</v>
      </c>
      <c r="E1343" s="338"/>
    </row>
    <row r="1344" spans="1:5">
      <c r="A1344" s="351"/>
      <c r="B1344" s="352"/>
      <c r="C1344" s="369"/>
      <c r="D1344" s="368"/>
      <c r="E1344" s="338"/>
    </row>
    <row r="1345" spans="1:5">
      <c r="A1345" s="351"/>
      <c r="B1345" s="352"/>
      <c r="C1345" s="350"/>
      <c r="D1345" s="348"/>
      <c r="E1345" s="338"/>
    </row>
    <row r="1346" spans="1:5">
      <c r="A1346" s="351"/>
      <c r="B1346" s="352"/>
      <c r="C1346" s="350"/>
      <c r="D1346" s="348" t="s">
        <v>331</v>
      </c>
      <c r="E1346" s="338"/>
    </row>
    <row r="1347" spans="1:5">
      <c r="A1347" s="351"/>
      <c r="B1347" s="352"/>
      <c r="C1347" s="350"/>
      <c r="D1347" s="368"/>
      <c r="E1347" s="338"/>
    </row>
    <row r="1348" spans="1:5">
      <c r="A1348" s="354">
        <v>84</v>
      </c>
      <c r="B1348" s="352"/>
      <c r="C1348" s="349"/>
      <c r="D1348" s="348" t="s">
        <v>1305</v>
      </c>
      <c r="E1348" s="338"/>
    </row>
    <row r="1349" spans="1:5">
      <c r="A1349" s="351"/>
      <c r="B1349" s="352"/>
      <c r="C1349" s="350"/>
      <c r="D1349" s="348"/>
      <c r="E1349" s="338"/>
    </row>
    <row r="1350" spans="1:5">
      <c r="A1350" s="351"/>
      <c r="B1350" s="350" t="s">
        <v>1304</v>
      </c>
      <c r="C1350" s="349"/>
      <c r="D1350" s="348" t="s">
        <v>1303</v>
      </c>
      <c r="E1350" s="338"/>
    </row>
    <row r="1351" spans="1:5">
      <c r="A1351" s="351"/>
      <c r="B1351" s="352"/>
      <c r="C1351" s="356" t="s">
        <v>1302</v>
      </c>
      <c r="D1351" s="355" t="s">
        <v>1301</v>
      </c>
      <c r="E1351" s="338"/>
    </row>
    <row r="1352" spans="1:5" ht="25.5">
      <c r="A1352" s="351"/>
      <c r="B1352" s="352"/>
      <c r="C1352" s="356" t="s">
        <v>1300</v>
      </c>
      <c r="D1352" s="355" t="s">
        <v>1299</v>
      </c>
      <c r="E1352" s="338"/>
    </row>
    <row r="1353" spans="1:5">
      <c r="A1353" s="351"/>
      <c r="B1353" s="352"/>
      <c r="C1353" s="356" t="s">
        <v>1298</v>
      </c>
      <c r="D1353" s="355" t="s">
        <v>1297</v>
      </c>
      <c r="E1353" s="338"/>
    </row>
    <row r="1354" spans="1:5">
      <c r="A1354" s="351"/>
      <c r="B1354" s="352"/>
      <c r="C1354" s="350"/>
      <c r="D1354" s="348"/>
      <c r="E1354" s="338"/>
    </row>
    <row r="1355" spans="1:5">
      <c r="A1355" s="351"/>
      <c r="B1355" s="350" t="s">
        <v>1296</v>
      </c>
      <c r="C1355" s="349"/>
      <c r="D1355" s="348" t="s">
        <v>1295</v>
      </c>
      <c r="E1355" s="338"/>
    </row>
    <row r="1356" spans="1:5">
      <c r="A1356" s="351"/>
      <c r="B1356" s="352"/>
      <c r="C1356" s="356" t="s">
        <v>1294</v>
      </c>
      <c r="D1356" s="355" t="s">
        <v>1293</v>
      </c>
      <c r="E1356" s="338"/>
    </row>
    <row r="1357" spans="1:5" ht="25.5">
      <c r="A1357" s="364"/>
      <c r="B1357" s="362"/>
      <c r="C1357" s="356" t="s">
        <v>1292</v>
      </c>
      <c r="D1357" s="355" t="s">
        <v>1291</v>
      </c>
      <c r="E1357" s="338"/>
    </row>
    <row r="1358" spans="1:5" ht="12.75" customHeight="1">
      <c r="A1358" s="364"/>
      <c r="B1358" s="362"/>
      <c r="C1358" s="356" t="s">
        <v>1290</v>
      </c>
      <c r="D1358" s="355" t="s">
        <v>1289</v>
      </c>
      <c r="E1358" s="338"/>
    </row>
    <row r="1359" spans="1:5" ht="12.75" customHeight="1">
      <c r="A1359" s="364"/>
      <c r="B1359" s="362"/>
      <c r="C1359" s="356" t="s">
        <v>1288</v>
      </c>
      <c r="D1359" s="355" t="s">
        <v>1287</v>
      </c>
      <c r="E1359" s="338"/>
    </row>
    <row r="1360" spans="1:5" ht="12.75" customHeight="1">
      <c r="A1360" s="351"/>
      <c r="B1360" s="352"/>
      <c r="C1360" s="356" t="s">
        <v>1286</v>
      </c>
      <c r="D1360" s="355" t="s">
        <v>1285</v>
      </c>
      <c r="E1360" s="338"/>
    </row>
    <row r="1361" spans="1:5" ht="12.75" customHeight="1">
      <c r="A1361" s="351"/>
      <c r="B1361" s="352"/>
      <c r="C1361" s="356" t="s">
        <v>1284</v>
      </c>
      <c r="D1361" s="355" t="s">
        <v>1283</v>
      </c>
      <c r="E1361" s="338"/>
    </row>
    <row r="1362" spans="1:5" ht="12.75" customHeight="1">
      <c r="A1362" s="351"/>
      <c r="B1362" s="352"/>
      <c r="C1362" s="356" t="s">
        <v>1282</v>
      </c>
      <c r="D1362" s="355" t="s">
        <v>1281</v>
      </c>
      <c r="E1362" s="338"/>
    </row>
    <row r="1363" spans="1:5">
      <c r="A1363" s="351"/>
      <c r="B1363" s="352"/>
      <c r="C1363" s="356" t="s">
        <v>1280</v>
      </c>
      <c r="D1363" s="355" t="s">
        <v>1279</v>
      </c>
      <c r="E1363" s="338"/>
    </row>
    <row r="1364" spans="1:5">
      <c r="A1364" s="351"/>
      <c r="B1364" s="352"/>
      <c r="C1364" s="350"/>
      <c r="D1364" s="348"/>
      <c r="E1364" s="338"/>
    </row>
    <row r="1365" spans="1:5">
      <c r="A1365" s="351"/>
      <c r="B1365" s="352" t="s">
        <v>1278</v>
      </c>
      <c r="C1365" s="349"/>
      <c r="D1365" s="348" t="s">
        <v>1276</v>
      </c>
      <c r="E1365" s="338"/>
    </row>
    <row r="1366" spans="1:5" ht="15">
      <c r="A1366" s="351"/>
      <c r="B1366" s="358"/>
      <c r="C1366" s="356" t="s">
        <v>1277</v>
      </c>
      <c r="D1366" s="355" t="s">
        <v>1276</v>
      </c>
      <c r="E1366" s="338"/>
    </row>
    <row r="1367" spans="1:5">
      <c r="A1367" s="351"/>
      <c r="B1367" s="352"/>
      <c r="C1367" s="350"/>
      <c r="D1367" s="348"/>
      <c r="E1367" s="338"/>
    </row>
    <row r="1368" spans="1:5">
      <c r="A1368" s="351"/>
      <c r="B1368" s="352"/>
      <c r="C1368" s="350"/>
      <c r="D1368" s="348"/>
      <c r="E1368" s="338"/>
    </row>
    <row r="1369" spans="1:5">
      <c r="A1369" s="351"/>
      <c r="B1369" s="352"/>
      <c r="C1369" s="350"/>
      <c r="D1369" s="348" t="s">
        <v>330</v>
      </c>
      <c r="E1369" s="338"/>
    </row>
    <row r="1370" spans="1:5">
      <c r="A1370" s="351"/>
      <c r="B1370" s="352"/>
      <c r="C1370" s="356"/>
      <c r="D1370" s="355"/>
      <c r="E1370" s="338"/>
    </row>
    <row r="1371" spans="1:5">
      <c r="A1371" s="354">
        <v>85</v>
      </c>
      <c r="B1371" s="352"/>
      <c r="C1371" s="349"/>
      <c r="D1371" s="348" t="s">
        <v>1275</v>
      </c>
      <c r="E1371" s="338"/>
    </row>
    <row r="1372" spans="1:5">
      <c r="A1372" s="351"/>
      <c r="B1372" s="352"/>
      <c r="C1372" s="350"/>
      <c r="D1372" s="348"/>
      <c r="E1372" s="338"/>
    </row>
    <row r="1373" spans="1:5">
      <c r="A1373" s="351"/>
      <c r="B1373" s="350" t="s">
        <v>1274</v>
      </c>
      <c r="C1373" s="349"/>
      <c r="D1373" s="348" t="s">
        <v>1272</v>
      </c>
      <c r="E1373" s="338"/>
    </row>
    <row r="1374" spans="1:5">
      <c r="A1374" s="351"/>
      <c r="B1374" s="352"/>
      <c r="C1374" s="356" t="s">
        <v>1273</v>
      </c>
      <c r="D1374" s="355" t="s">
        <v>1272</v>
      </c>
      <c r="E1374" s="338"/>
    </row>
    <row r="1375" spans="1:5" ht="15">
      <c r="A1375" s="364"/>
      <c r="B1375" s="358"/>
      <c r="C1375" s="361"/>
      <c r="D1375" s="360"/>
      <c r="E1375" s="338"/>
    </row>
    <row r="1376" spans="1:5">
      <c r="A1376" s="351"/>
      <c r="B1376" s="350" t="s">
        <v>1271</v>
      </c>
      <c r="C1376" s="349"/>
      <c r="D1376" s="366" t="s">
        <v>1269</v>
      </c>
      <c r="E1376" s="338"/>
    </row>
    <row r="1377" spans="1:5">
      <c r="A1377" s="351"/>
      <c r="B1377" s="352"/>
      <c r="C1377" s="356" t="s">
        <v>1270</v>
      </c>
      <c r="D1377" s="355" t="s">
        <v>1269</v>
      </c>
      <c r="E1377" s="338"/>
    </row>
    <row r="1378" spans="1:5">
      <c r="A1378" s="351"/>
      <c r="B1378" s="352"/>
      <c r="C1378" s="350"/>
      <c r="D1378" s="348"/>
      <c r="E1378" s="338"/>
    </row>
    <row r="1379" spans="1:5">
      <c r="A1379" s="351"/>
      <c r="B1379" s="350" t="s">
        <v>1268</v>
      </c>
      <c r="C1379" s="349"/>
      <c r="D1379" s="348" t="s">
        <v>1267</v>
      </c>
      <c r="E1379" s="338"/>
    </row>
    <row r="1380" spans="1:5" ht="12.75" customHeight="1">
      <c r="A1380" s="351"/>
      <c r="B1380" s="352"/>
      <c r="C1380" s="356" t="s">
        <v>1266</v>
      </c>
      <c r="D1380" s="355" t="s">
        <v>1265</v>
      </c>
      <c r="E1380" s="338"/>
    </row>
    <row r="1381" spans="1:5" ht="12.75" customHeight="1">
      <c r="A1381" s="364"/>
      <c r="B1381" s="362"/>
      <c r="C1381" s="356" t="s">
        <v>1264</v>
      </c>
      <c r="D1381" s="355" t="s">
        <v>1263</v>
      </c>
      <c r="E1381" s="338"/>
    </row>
    <row r="1382" spans="1:5" ht="12.75" customHeight="1">
      <c r="A1382" s="364"/>
      <c r="B1382" s="362"/>
      <c r="C1382" s="356" t="s">
        <v>1262</v>
      </c>
      <c r="D1382" s="359" t="s">
        <v>1261</v>
      </c>
      <c r="E1382" s="338"/>
    </row>
    <row r="1383" spans="1:5" ht="12.75" customHeight="1">
      <c r="A1383" s="351"/>
      <c r="B1383" s="352"/>
      <c r="C1383" s="356" t="s">
        <v>1260</v>
      </c>
      <c r="D1383" s="355" t="s">
        <v>1259</v>
      </c>
      <c r="E1383" s="338"/>
    </row>
    <row r="1384" spans="1:5" ht="12.75" customHeight="1">
      <c r="A1384" s="364"/>
      <c r="B1384" s="362"/>
      <c r="C1384" s="367" t="s">
        <v>1258</v>
      </c>
      <c r="D1384" s="355" t="s">
        <v>1257</v>
      </c>
      <c r="E1384" s="338"/>
    </row>
    <row r="1385" spans="1:5" ht="12.75" customHeight="1">
      <c r="A1385" s="364"/>
      <c r="B1385" s="362"/>
      <c r="C1385" s="356" t="s">
        <v>1256</v>
      </c>
      <c r="D1385" s="355" t="s">
        <v>1255</v>
      </c>
      <c r="E1385" s="338"/>
    </row>
    <row r="1386" spans="1:5" ht="12.75" customHeight="1">
      <c r="A1386" s="351"/>
      <c r="B1386" s="352"/>
      <c r="C1386" s="350"/>
      <c r="D1386" s="348"/>
      <c r="E1386" s="338"/>
    </row>
    <row r="1387" spans="1:5">
      <c r="A1387" s="351"/>
      <c r="B1387" s="350" t="s">
        <v>1254</v>
      </c>
      <c r="C1387" s="349"/>
      <c r="D1387" s="366" t="s">
        <v>1253</v>
      </c>
      <c r="E1387" s="338"/>
    </row>
    <row r="1388" spans="1:5">
      <c r="A1388" s="351"/>
      <c r="B1388" s="352"/>
      <c r="C1388" s="356" t="s">
        <v>1252</v>
      </c>
      <c r="D1388" s="355" t="s">
        <v>1251</v>
      </c>
      <c r="E1388" s="338"/>
    </row>
    <row r="1389" spans="1:5">
      <c r="A1389" s="351"/>
      <c r="B1389" s="352"/>
      <c r="C1389" s="356" t="s">
        <v>1250</v>
      </c>
      <c r="D1389" s="355" t="s">
        <v>1249</v>
      </c>
      <c r="E1389" s="338"/>
    </row>
    <row r="1390" spans="1:5">
      <c r="A1390" s="351"/>
      <c r="B1390" s="352"/>
      <c r="C1390" s="350"/>
      <c r="D1390" s="348"/>
      <c r="E1390" s="338"/>
    </row>
    <row r="1391" spans="1:5">
      <c r="A1391" s="351"/>
      <c r="B1391" s="350" t="s">
        <v>1248</v>
      </c>
      <c r="C1391" s="349"/>
      <c r="D1391" s="348" t="s">
        <v>1247</v>
      </c>
      <c r="E1391" s="338"/>
    </row>
    <row r="1392" spans="1:5">
      <c r="A1392" s="351"/>
      <c r="B1392" s="352"/>
      <c r="C1392" s="356" t="s">
        <v>1246</v>
      </c>
      <c r="D1392" s="355" t="s">
        <v>1245</v>
      </c>
      <c r="E1392" s="338"/>
    </row>
    <row r="1393" spans="1:5" ht="12.75" customHeight="1">
      <c r="A1393" s="351"/>
      <c r="B1393" s="352"/>
      <c r="C1393" s="356" t="s">
        <v>1244</v>
      </c>
      <c r="D1393" s="355" t="s">
        <v>1243</v>
      </c>
      <c r="E1393" s="338"/>
    </row>
    <row r="1394" spans="1:5" ht="12.75" customHeight="1">
      <c r="A1394" s="351"/>
      <c r="B1394" s="352"/>
      <c r="C1394" s="356" t="s">
        <v>1242</v>
      </c>
      <c r="D1394" s="355" t="s">
        <v>1241</v>
      </c>
      <c r="E1394" s="338"/>
    </row>
    <row r="1395" spans="1:5" ht="12.75" customHeight="1">
      <c r="A1395" s="364"/>
      <c r="B1395" s="362"/>
      <c r="C1395" s="367" t="s">
        <v>1240</v>
      </c>
      <c r="D1395" s="355" t="s">
        <v>1239</v>
      </c>
      <c r="E1395" s="338"/>
    </row>
    <row r="1396" spans="1:5" ht="12.75" customHeight="1">
      <c r="A1396" s="364"/>
      <c r="B1396" s="362"/>
      <c r="C1396" s="356" t="s">
        <v>1238</v>
      </c>
      <c r="D1396" s="355" t="s">
        <v>1237</v>
      </c>
      <c r="E1396" s="338"/>
    </row>
    <row r="1397" spans="1:5" ht="12.75" customHeight="1">
      <c r="A1397" s="364"/>
      <c r="B1397" s="362"/>
      <c r="C1397" s="356" t="s">
        <v>1236</v>
      </c>
      <c r="D1397" s="355" t="s">
        <v>1235</v>
      </c>
      <c r="E1397" s="338"/>
    </row>
    <row r="1398" spans="1:5" ht="12.75" customHeight="1">
      <c r="A1398" s="351"/>
      <c r="B1398" s="352"/>
      <c r="C1398" s="356" t="s">
        <v>1234</v>
      </c>
      <c r="D1398" s="355" t="s">
        <v>1233</v>
      </c>
      <c r="E1398" s="338"/>
    </row>
    <row r="1399" spans="1:5" ht="12.75" customHeight="1">
      <c r="A1399" s="364"/>
      <c r="B1399" s="362"/>
      <c r="C1399" s="356" t="s">
        <v>1232</v>
      </c>
      <c r="D1399" s="355" t="s">
        <v>1231</v>
      </c>
      <c r="E1399" s="338"/>
    </row>
    <row r="1400" spans="1:5" ht="12.75" customHeight="1">
      <c r="A1400" s="364"/>
      <c r="B1400" s="362"/>
      <c r="C1400" s="356" t="s">
        <v>1230</v>
      </c>
      <c r="D1400" s="359" t="s">
        <v>1229</v>
      </c>
      <c r="E1400" s="338"/>
    </row>
    <row r="1401" spans="1:5" ht="12.75" customHeight="1">
      <c r="A1401" s="364"/>
      <c r="B1401" s="362"/>
      <c r="C1401" s="356" t="s">
        <v>1228</v>
      </c>
      <c r="D1401" s="359" t="s">
        <v>1227</v>
      </c>
      <c r="E1401" s="338"/>
    </row>
    <row r="1402" spans="1:5" ht="12.75" customHeight="1">
      <c r="A1402" s="364"/>
      <c r="B1402" s="362"/>
      <c r="C1402" s="356" t="s">
        <v>1226</v>
      </c>
      <c r="D1402" s="359" t="s">
        <v>1225</v>
      </c>
      <c r="E1402" s="338"/>
    </row>
    <row r="1403" spans="1:5" ht="12.75" customHeight="1">
      <c r="A1403" s="351"/>
      <c r="B1403" s="352"/>
      <c r="C1403" s="350"/>
      <c r="D1403" s="348"/>
      <c r="E1403" s="338"/>
    </row>
    <row r="1404" spans="1:5">
      <c r="A1404" s="351"/>
      <c r="B1404" s="350" t="s">
        <v>1224</v>
      </c>
      <c r="C1404" s="349"/>
      <c r="D1404" s="348" t="s">
        <v>1222</v>
      </c>
      <c r="E1404" s="338"/>
    </row>
    <row r="1405" spans="1:5">
      <c r="A1405" s="351"/>
      <c r="B1405" s="352"/>
      <c r="C1405" s="356" t="s">
        <v>1223</v>
      </c>
      <c r="D1405" s="355" t="s">
        <v>1222</v>
      </c>
      <c r="E1405" s="338"/>
    </row>
    <row r="1406" spans="1:5">
      <c r="A1406" s="351"/>
      <c r="B1406" s="352"/>
      <c r="C1406" s="350"/>
      <c r="D1406" s="348"/>
      <c r="E1406" s="338"/>
    </row>
    <row r="1407" spans="1:5">
      <c r="A1407" s="351"/>
      <c r="B1407" s="352"/>
      <c r="C1407" s="350"/>
      <c r="D1407" s="348"/>
      <c r="E1407" s="338"/>
    </row>
    <row r="1408" spans="1:5">
      <c r="A1408" s="351"/>
      <c r="B1408" s="352"/>
      <c r="C1408" s="350"/>
      <c r="D1408" s="348" t="s">
        <v>329</v>
      </c>
      <c r="E1408" s="338"/>
    </row>
    <row r="1409" spans="1:5">
      <c r="A1409" s="351"/>
      <c r="B1409" s="352"/>
      <c r="C1409" s="356"/>
      <c r="D1409" s="355"/>
      <c r="E1409" s="338"/>
    </row>
    <row r="1410" spans="1:5">
      <c r="A1410" s="354">
        <v>86</v>
      </c>
      <c r="B1410" s="352"/>
      <c r="C1410" s="349"/>
      <c r="D1410" s="348" t="s">
        <v>1221</v>
      </c>
      <c r="E1410" s="338"/>
    </row>
    <row r="1411" spans="1:5">
      <c r="A1411" s="351"/>
      <c r="B1411" s="352"/>
      <c r="C1411" s="350"/>
      <c r="D1411" s="348"/>
      <c r="E1411" s="338"/>
    </row>
    <row r="1412" spans="1:5">
      <c r="A1412" s="351"/>
      <c r="B1412" s="350" t="s">
        <v>1220</v>
      </c>
      <c r="C1412" s="349"/>
      <c r="D1412" s="348" t="s">
        <v>1218</v>
      </c>
      <c r="E1412" s="338"/>
    </row>
    <row r="1413" spans="1:5">
      <c r="A1413" s="351"/>
      <c r="B1413" s="352"/>
      <c r="C1413" s="356" t="s">
        <v>1219</v>
      </c>
      <c r="D1413" s="355" t="s">
        <v>1218</v>
      </c>
      <c r="E1413" s="338"/>
    </row>
    <row r="1414" spans="1:5">
      <c r="A1414" s="351"/>
      <c r="B1414" s="352"/>
      <c r="C1414" s="350"/>
      <c r="D1414" s="348"/>
      <c r="E1414" s="338"/>
    </row>
    <row r="1415" spans="1:5">
      <c r="A1415" s="351"/>
      <c r="B1415" s="350" t="s">
        <v>1217</v>
      </c>
      <c r="C1415" s="349"/>
      <c r="D1415" s="348" t="s">
        <v>1216</v>
      </c>
      <c r="E1415" s="338"/>
    </row>
    <row r="1416" spans="1:5">
      <c r="A1416" s="351"/>
      <c r="B1416" s="352"/>
      <c r="C1416" s="356" t="s">
        <v>1215</v>
      </c>
      <c r="D1416" s="355" t="s">
        <v>1214</v>
      </c>
      <c r="E1416" s="338"/>
    </row>
    <row r="1417" spans="1:5">
      <c r="A1417" s="351"/>
      <c r="B1417" s="352"/>
      <c r="C1417" s="356" t="s">
        <v>1213</v>
      </c>
      <c r="D1417" s="355" t="s">
        <v>1212</v>
      </c>
      <c r="E1417" s="338"/>
    </row>
    <row r="1418" spans="1:5">
      <c r="A1418" s="351"/>
      <c r="B1418" s="352"/>
      <c r="C1418" s="356" t="s">
        <v>1211</v>
      </c>
      <c r="D1418" s="355" t="s">
        <v>1210</v>
      </c>
      <c r="E1418" s="338"/>
    </row>
    <row r="1419" spans="1:5">
      <c r="A1419" s="351"/>
      <c r="B1419" s="352"/>
      <c r="C1419" s="350"/>
      <c r="D1419" s="348"/>
      <c r="E1419" s="338"/>
    </row>
    <row r="1420" spans="1:5">
      <c r="A1420" s="351"/>
      <c r="B1420" s="350" t="s">
        <v>1209</v>
      </c>
      <c r="C1420" s="349"/>
      <c r="D1420" s="348" t="s">
        <v>1207</v>
      </c>
      <c r="E1420" s="338"/>
    </row>
    <row r="1421" spans="1:5" ht="12.75" customHeight="1">
      <c r="A1421" s="351"/>
      <c r="B1421" s="352"/>
      <c r="C1421" s="356" t="s">
        <v>1208</v>
      </c>
      <c r="D1421" s="355" t="s">
        <v>1207</v>
      </c>
      <c r="E1421" s="338"/>
    </row>
    <row r="1422" spans="1:5" ht="12.75" customHeight="1">
      <c r="A1422" s="364"/>
      <c r="B1422" s="362"/>
      <c r="C1422" s="356" t="s">
        <v>1206</v>
      </c>
      <c r="D1422" s="359" t="s">
        <v>1205</v>
      </c>
      <c r="E1422" s="338"/>
    </row>
    <row r="1423" spans="1:5" ht="12.75" customHeight="1">
      <c r="A1423" s="364"/>
      <c r="B1423" s="362"/>
      <c r="C1423" s="356" t="s">
        <v>1204</v>
      </c>
      <c r="D1423" s="355" t="s">
        <v>1203</v>
      </c>
      <c r="E1423" s="338"/>
    </row>
    <row r="1424" spans="1:5" ht="12.75" customHeight="1">
      <c r="A1424" s="364"/>
      <c r="B1424" s="362"/>
      <c r="C1424" s="358"/>
      <c r="D1424" s="360"/>
      <c r="E1424" s="338"/>
    </row>
    <row r="1425" spans="1:5">
      <c r="A1425" s="354">
        <v>87</v>
      </c>
      <c r="B1425" s="352"/>
      <c r="C1425" s="349"/>
      <c r="D1425" s="348" t="s">
        <v>1202</v>
      </c>
      <c r="E1425" s="338"/>
    </row>
    <row r="1426" spans="1:5">
      <c r="A1426" s="351"/>
      <c r="B1426" s="352"/>
      <c r="C1426" s="350"/>
      <c r="D1426" s="348"/>
      <c r="E1426" s="338"/>
    </row>
    <row r="1427" spans="1:5">
      <c r="A1427" s="351"/>
      <c r="B1427" s="350" t="s">
        <v>1201</v>
      </c>
      <c r="C1427" s="349"/>
      <c r="D1427" s="366" t="s">
        <v>1199</v>
      </c>
      <c r="E1427" s="338"/>
    </row>
    <row r="1428" spans="1:5">
      <c r="A1428" s="365"/>
      <c r="B1428" s="352"/>
      <c r="C1428" s="356" t="s">
        <v>1200</v>
      </c>
      <c r="D1428" s="355" t="s">
        <v>1199</v>
      </c>
      <c r="E1428" s="338"/>
    </row>
    <row r="1429" spans="1:5">
      <c r="A1429" s="351"/>
      <c r="B1429" s="352"/>
      <c r="C1429" s="350"/>
      <c r="D1429" s="348"/>
      <c r="E1429" s="338"/>
    </row>
    <row r="1430" spans="1:5" ht="25.5">
      <c r="A1430" s="351"/>
      <c r="B1430" s="350" t="s">
        <v>1198</v>
      </c>
      <c r="C1430" s="349"/>
      <c r="D1430" s="348" t="s">
        <v>1196</v>
      </c>
      <c r="E1430" s="338"/>
    </row>
    <row r="1431" spans="1:5" ht="25.5">
      <c r="A1431" s="351"/>
      <c r="B1431" s="352"/>
      <c r="C1431" s="356" t="s">
        <v>1197</v>
      </c>
      <c r="D1431" s="355" t="s">
        <v>1196</v>
      </c>
      <c r="E1431" s="338"/>
    </row>
    <row r="1432" spans="1:5" ht="12.75" customHeight="1">
      <c r="A1432" s="364"/>
      <c r="B1432" s="362"/>
      <c r="C1432" s="356" t="s">
        <v>1195</v>
      </c>
      <c r="D1432" s="355" t="s">
        <v>1194</v>
      </c>
      <c r="E1432" s="338"/>
    </row>
    <row r="1433" spans="1:5" ht="12.75" customHeight="1">
      <c r="A1433" s="364"/>
      <c r="B1433" s="362"/>
      <c r="C1433" s="356" t="s">
        <v>1193</v>
      </c>
      <c r="D1433" s="355" t="s">
        <v>1192</v>
      </c>
      <c r="E1433" s="338"/>
    </row>
    <row r="1434" spans="1:5" ht="15">
      <c r="A1434" s="364"/>
      <c r="B1434" s="362"/>
      <c r="C1434" s="358"/>
      <c r="D1434" s="360"/>
      <c r="E1434" s="338"/>
    </row>
    <row r="1435" spans="1:5">
      <c r="A1435" s="351"/>
      <c r="B1435" s="350" t="s">
        <v>1191</v>
      </c>
      <c r="C1435" s="349"/>
      <c r="D1435" s="348" t="s">
        <v>1189</v>
      </c>
      <c r="E1435" s="338"/>
    </row>
    <row r="1436" spans="1:5" ht="12.75" customHeight="1">
      <c r="A1436" s="351"/>
      <c r="B1436" s="352"/>
      <c r="C1436" s="356" t="s">
        <v>1190</v>
      </c>
      <c r="D1436" s="355" t="s">
        <v>1189</v>
      </c>
      <c r="E1436" s="338"/>
    </row>
    <row r="1437" spans="1:5" ht="12.75" customHeight="1">
      <c r="A1437" s="364"/>
      <c r="B1437" s="362"/>
      <c r="C1437" s="356" t="s">
        <v>1188</v>
      </c>
      <c r="D1437" s="355" t="s">
        <v>1187</v>
      </c>
      <c r="E1437" s="338"/>
    </row>
    <row r="1438" spans="1:5" ht="12.75" customHeight="1">
      <c r="A1438" s="364"/>
      <c r="B1438" s="362"/>
      <c r="C1438" s="356" t="s">
        <v>1186</v>
      </c>
      <c r="D1438" s="355" t="s">
        <v>1185</v>
      </c>
      <c r="E1438" s="338"/>
    </row>
    <row r="1439" spans="1:5">
      <c r="A1439" s="351"/>
      <c r="B1439" s="352"/>
      <c r="C1439" s="350"/>
      <c r="D1439" s="348"/>
      <c r="E1439" s="338"/>
    </row>
    <row r="1440" spans="1:5">
      <c r="A1440" s="351"/>
      <c r="B1440" s="350" t="s">
        <v>1184</v>
      </c>
      <c r="C1440" s="349"/>
      <c r="D1440" s="348" t="s">
        <v>1182</v>
      </c>
      <c r="E1440" s="338"/>
    </row>
    <row r="1441" spans="1:5">
      <c r="A1441" s="351"/>
      <c r="B1441" s="352"/>
      <c r="C1441" s="356" t="s">
        <v>1183</v>
      </c>
      <c r="D1441" s="355" t="s">
        <v>1182</v>
      </c>
      <c r="E1441" s="338"/>
    </row>
    <row r="1442" spans="1:5">
      <c r="A1442" s="351"/>
      <c r="B1442" s="352"/>
      <c r="C1442" s="350"/>
      <c r="D1442" s="348"/>
      <c r="E1442" s="338"/>
    </row>
    <row r="1443" spans="1:5">
      <c r="A1443" s="354">
        <v>88</v>
      </c>
      <c r="B1443" s="352"/>
      <c r="C1443" s="349"/>
      <c r="D1443" s="348" t="s">
        <v>1181</v>
      </c>
      <c r="E1443" s="338"/>
    </row>
    <row r="1444" spans="1:5">
      <c r="A1444" s="351"/>
      <c r="B1444" s="352"/>
      <c r="C1444" s="350"/>
      <c r="D1444" s="348"/>
      <c r="E1444" s="338"/>
    </row>
    <row r="1445" spans="1:5" ht="25.5">
      <c r="A1445" s="351"/>
      <c r="B1445" s="350" t="s">
        <v>1180</v>
      </c>
      <c r="C1445" s="349"/>
      <c r="D1445" s="348" t="s">
        <v>1178</v>
      </c>
      <c r="E1445" s="338"/>
    </row>
    <row r="1446" spans="1:5">
      <c r="A1446" s="351"/>
      <c r="B1446" s="352"/>
      <c r="C1446" s="356" t="s">
        <v>1179</v>
      </c>
      <c r="D1446" s="355" t="s">
        <v>1178</v>
      </c>
      <c r="E1446" s="338"/>
    </row>
    <row r="1447" spans="1:5" ht="12.75" customHeight="1">
      <c r="A1447" s="364"/>
      <c r="B1447" s="362"/>
      <c r="C1447" s="356" t="s">
        <v>1177</v>
      </c>
      <c r="D1447" s="355" t="s">
        <v>1176</v>
      </c>
      <c r="E1447" s="338"/>
    </row>
    <row r="1448" spans="1:5" ht="12.75" customHeight="1">
      <c r="A1448" s="364"/>
      <c r="B1448" s="362"/>
      <c r="C1448" s="356" t="s">
        <v>1175</v>
      </c>
      <c r="D1448" s="355" t="s">
        <v>1174</v>
      </c>
      <c r="E1448" s="338"/>
    </row>
    <row r="1449" spans="1:5" ht="12.75" customHeight="1">
      <c r="A1449" s="351"/>
      <c r="B1449" s="352"/>
      <c r="C1449" s="356"/>
      <c r="D1449" s="355"/>
      <c r="E1449" s="338"/>
    </row>
    <row r="1450" spans="1:5">
      <c r="A1450" s="351"/>
      <c r="B1450" s="350" t="s">
        <v>1173</v>
      </c>
      <c r="C1450" s="349"/>
      <c r="D1450" s="348" t="s">
        <v>1172</v>
      </c>
      <c r="E1450" s="338"/>
    </row>
    <row r="1451" spans="1:5">
      <c r="A1451" s="351"/>
      <c r="B1451" s="352"/>
      <c r="C1451" s="356" t="s">
        <v>1171</v>
      </c>
      <c r="D1451" s="355" t="s">
        <v>1170</v>
      </c>
      <c r="E1451" s="338"/>
    </row>
    <row r="1452" spans="1:5" ht="12.75" customHeight="1">
      <c r="A1452" s="351"/>
      <c r="B1452" s="352"/>
      <c r="C1452" s="356" t="s">
        <v>1169</v>
      </c>
      <c r="D1452" s="355" t="s">
        <v>1168</v>
      </c>
      <c r="E1452" s="338"/>
    </row>
    <row r="1453" spans="1:5" ht="12.75" customHeight="1">
      <c r="A1453" s="364"/>
      <c r="B1453" s="362"/>
      <c r="C1453" s="356" t="s">
        <v>1167</v>
      </c>
      <c r="D1453" s="355" t="s">
        <v>1166</v>
      </c>
      <c r="E1453" s="338"/>
    </row>
    <row r="1454" spans="1:5" ht="12.75" customHeight="1">
      <c r="A1454" s="364"/>
      <c r="B1454" s="362"/>
      <c r="C1454" s="356" t="s">
        <v>1165</v>
      </c>
      <c r="D1454" s="355" t="s">
        <v>1164</v>
      </c>
      <c r="E1454" s="338"/>
    </row>
    <row r="1455" spans="1:5" ht="12.75" customHeight="1">
      <c r="A1455" s="364"/>
      <c r="B1455" s="362"/>
      <c r="C1455" s="356" t="s">
        <v>1163</v>
      </c>
      <c r="D1455" s="355" t="s">
        <v>1162</v>
      </c>
      <c r="E1455" s="338"/>
    </row>
    <row r="1456" spans="1:5" ht="12.75" customHeight="1">
      <c r="A1456" s="364"/>
      <c r="B1456" s="362"/>
      <c r="C1456" s="356" t="s">
        <v>1161</v>
      </c>
      <c r="D1456" s="355" t="s">
        <v>1160</v>
      </c>
      <c r="E1456" s="338"/>
    </row>
    <row r="1457" spans="1:5" ht="12.75" customHeight="1">
      <c r="A1457" s="351"/>
      <c r="B1457" s="352"/>
      <c r="C1457" s="350"/>
      <c r="D1457" s="355"/>
      <c r="E1457" s="338"/>
    </row>
    <row r="1458" spans="1:5" ht="12.75" customHeight="1">
      <c r="A1458" s="351"/>
      <c r="B1458" s="352"/>
      <c r="C1458" s="350"/>
      <c r="D1458" s="348"/>
      <c r="E1458" s="338"/>
    </row>
    <row r="1459" spans="1:5">
      <c r="A1459" s="351"/>
      <c r="B1459" s="352"/>
      <c r="C1459" s="350"/>
      <c r="D1459" s="348" t="s">
        <v>328</v>
      </c>
      <c r="E1459" s="338"/>
    </row>
    <row r="1460" spans="1:5">
      <c r="A1460" s="351"/>
      <c r="B1460" s="352"/>
      <c r="C1460" s="356"/>
      <c r="D1460" s="355"/>
      <c r="E1460" s="338"/>
    </row>
    <row r="1461" spans="1:5">
      <c r="A1461" s="354">
        <v>90</v>
      </c>
      <c r="B1461" s="352"/>
      <c r="C1461" s="349"/>
      <c r="D1461" s="348" t="s">
        <v>1158</v>
      </c>
      <c r="E1461" s="338"/>
    </row>
    <row r="1462" spans="1:5">
      <c r="A1462" s="351"/>
      <c r="B1462" s="352"/>
      <c r="C1462" s="350"/>
      <c r="D1462" s="348"/>
      <c r="E1462" s="338"/>
    </row>
    <row r="1463" spans="1:5">
      <c r="A1463" s="351"/>
      <c r="B1463" s="350" t="s">
        <v>1159</v>
      </c>
      <c r="C1463" s="349"/>
      <c r="D1463" s="348" t="s">
        <v>1158</v>
      </c>
      <c r="E1463" s="338"/>
    </row>
    <row r="1464" spans="1:5" ht="15">
      <c r="A1464" s="351"/>
      <c r="B1464" s="352"/>
      <c r="C1464" s="356" t="s">
        <v>1157</v>
      </c>
      <c r="D1464" s="355" t="s">
        <v>1156</v>
      </c>
      <c r="E1464" s="338"/>
    </row>
    <row r="1465" spans="1:5">
      <c r="A1465" s="351"/>
      <c r="B1465" s="352"/>
      <c r="C1465" s="356" t="s">
        <v>1155</v>
      </c>
      <c r="D1465" s="359" t="s">
        <v>1154</v>
      </c>
      <c r="E1465" s="338"/>
    </row>
    <row r="1466" spans="1:5">
      <c r="A1466" s="351"/>
      <c r="B1466" s="352"/>
      <c r="C1466" s="356" t="s">
        <v>1153</v>
      </c>
      <c r="D1466" s="355" t="s">
        <v>1152</v>
      </c>
      <c r="E1466" s="338"/>
    </row>
    <row r="1467" spans="1:5">
      <c r="A1467" s="351"/>
      <c r="B1467" s="352"/>
      <c r="C1467" s="356" t="s">
        <v>1151</v>
      </c>
      <c r="D1467" s="355" t="s">
        <v>1150</v>
      </c>
      <c r="E1467" s="338"/>
    </row>
    <row r="1468" spans="1:5">
      <c r="A1468" s="351"/>
      <c r="B1468" s="352"/>
      <c r="C1468" s="350"/>
      <c r="D1468" s="348"/>
      <c r="E1468" s="338"/>
    </row>
    <row r="1469" spans="1:5">
      <c r="A1469" s="354">
        <v>91</v>
      </c>
      <c r="B1469" s="352"/>
      <c r="C1469" s="349"/>
      <c r="D1469" s="348" t="s">
        <v>1148</v>
      </c>
      <c r="E1469" s="338"/>
    </row>
    <row r="1470" spans="1:5">
      <c r="A1470" s="351"/>
      <c r="B1470" s="352"/>
      <c r="C1470" s="350"/>
      <c r="D1470" s="348"/>
      <c r="E1470" s="338"/>
    </row>
    <row r="1471" spans="1:5">
      <c r="A1471" s="351"/>
      <c r="B1471" s="350" t="s">
        <v>1149</v>
      </c>
      <c r="C1471" s="349"/>
      <c r="D1471" s="348" t="s">
        <v>1148</v>
      </c>
      <c r="E1471" s="338"/>
    </row>
    <row r="1472" spans="1:5">
      <c r="A1472" s="351"/>
      <c r="B1472" s="352"/>
      <c r="C1472" s="356" t="s">
        <v>1147</v>
      </c>
      <c r="D1472" s="355" t="s">
        <v>1146</v>
      </c>
      <c r="E1472" s="338"/>
    </row>
    <row r="1473" spans="1:5">
      <c r="A1473" s="351"/>
      <c r="B1473" s="352"/>
      <c r="C1473" s="356" t="s">
        <v>1145</v>
      </c>
      <c r="D1473" s="355" t="s">
        <v>1144</v>
      </c>
      <c r="E1473" s="338"/>
    </row>
    <row r="1474" spans="1:5" ht="25.5">
      <c r="A1474" s="351"/>
      <c r="B1474" s="352"/>
      <c r="C1474" s="356" t="s">
        <v>1143</v>
      </c>
      <c r="D1474" s="355" t="s">
        <v>1142</v>
      </c>
      <c r="E1474" s="338"/>
    </row>
    <row r="1475" spans="1:5">
      <c r="A1475" s="351"/>
      <c r="B1475" s="352"/>
      <c r="C1475" s="356" t="s">
        <v>1141</v>
      </c>
      <c r="D1475" s="355" t="s">
        <v>1140</v>
      </c>
      <c r="E1475" s="338"/>
    </row>
    <row r="1476" spans="1:5" ht="12.75" customHeight="1">
      <c r="A1476" s="364"/>
      <c r="B1476" s="362"/>
      <c r="C1476" s="356" t="s">
        <v>1139</v>
      </c>
      <c r="D1476" s="355" t="s">
        <v>1138</v>
      </c>
      <c r="E1476" s="338"/>
    </row>
    <row r="1477" spans="1:5" ht="12.75" customHeight="1">
      <c r="A1477" s="364"/>
      <c r="B1477" s="362"/>
      <c r="C1477" s="356" t="s">
        <v>1137</v>
      </c>
      <c r="D1477" s="359" t="s">
        <v>1136</v>
      </c>
      <c r="E1477" s="338"/>
    </row>
    <row r="1478" spans="1:5" ht="12.75" customHeight="1">
      <c r="A1478" s="351"/>
      <c r="B1478" s="352"/>
      <c r="C1478" s="350"/>
      <c r="D1478" s="348"/>
      <c r="E1478" s="338"/>
    </row>
    <row r="1479" spans="1:5">
      <c r="A1479" s="354">
        <v>92</v>
      </c>
      <c r="B1479" s="352"/>
      <c r="C1479" s="349"/>
      <c r="D1479" s="348" t="s">
        <v>1133</v>
      </c>
      <c r="E1479" s="338"/>
    </row>
    <row r="1480" spans="1:5">
      <c r="A1480" s="351"/>
      <c r="B1480" s="352"/>
      <c r="C1480" s="350"/>
      <c r="D1480" s="348"/>
      <c r="E1480" s="338"/>
    </row>
    <row r="1481" spans="1:5">
      <c r="A1481" s="351"/>
      <c r="B1481" s="350" t="s">
        <v>1135</v>
      </c>
      <c r="C1481" s="349"/>
      <c r="D1481" s="348" t="s">
        <v>1133</v>
      </c>
      <c r="E1481" s="338"/>
    </row>
    <row r="1482" spans="1:5">
      <c r="A1482" s="351"/>
      <c r="B1482" s="352"/>
      <c r="C1482" s="356" t="s">
        <v>1134</v>
      </c>
      <c r="D1482" s="355" t="s">
        <v>1133</v>
      </c>
      <c r="E1482" s="338"/>
    </row>
    <row r="1483" spans="1:5">
      <c r="A1483" s="351"/>
      <c r="B1483" s="352"/>
      <c r="C1483" s="350"/>
      <c r="D1483" s="348"/>
      <c r="E1483" s="338"/>
    </row>
    <row r="1484" spans="1:5">
      <c r="A1484" s="354">
        <v>93</v>
      </c>
      <c r="B1484" s="352"/>
      <c r="C1484" s="349"/>
      <c r="D1484" s="348" t="s">
        <v>1132</v>
      </c>
      <c r="E1484" s="338"/>
    </row>
    <row r="1485" spans="1:5">
      <c r="A1485" s="351"/>
      <c r="B1485" s="352"/>
      <c r="C1485" s="350"/>
      <c r="D1485" s="348"/>
      <c r="E1485" s="338"/>
    </row>
    <row r="1486" spans="1:5">
      <c r="A1486" s="351"/>
      <c r="B1486" s="350" t="s">
        <v>1131</v>
      </c>
      <c r="C1486" s="349"/>
      <c r="D1486" s="348" t="s">
        <v>1130</v>
      </c>
      <c r="E1486" s="338"/>
    </row>
    <row r="1487" spans="1:5">
      <c r="A1487" s="351"/>
      <c r="B1487" s="352"/>
      <c r="C1487" s="356" t="s">
        <v>1129</v>
      </c>
      <c r="D1487" s="355" t="s">
        <v>1128</v>
      </c>
      <c r="E1487" s="338"/>
    </row>
    <row r="1488" spans="1:5">
      <c r="A1488" s="351"/>
      <c r="B1488" s="352"/>
      <c r="C1488" s="356" t="s">
        <v>1127</v>
      </c>
      <c r="D1488" s="355" t="s">
        <v>1126</v>
      </c>
      <c r="E1488" s="338"/>
    </row>
    <row r="1489" spans="1:5">
      <c r="A1489" s="351"/>
      <c r="B1489" s="352"/>
      <c r="C1489" s="356" t="s">
        <v>1125</v>
      </c>
      <c r="D1489" s="355" t="s">
        <v>1124</v>
      </c>
      <c r="E1489" s="338"/>
    </row>
    <row r="1490" spans="1:5">
      <c r="A1490" s="351"/>
      <c r="B1490" s="352"/>
      <c r="C1490" s="356" t="s">
        <v>1123</v>
      </c>
      <c r="D1490" s="355" t="s">
        <v>1122</v>
      </c>
      <c r="E1490" s="338"/>
    </row>
    <row r="1491" spans="1:5">
      <c r="A1491" s="351"/>
      <c r="B1491" s="352"/>
      <c r="C1491" s="350"/>
      <c r="D1491" s="348"/>
      <c r="E1491" s="338"/>
    </row>
    <row r="1492" spans="1:5">
      <c r="A1492" s="351"/>
      <c r="B1492" s="350" t="s">
        <v>1121</v>
      </c>
      <c r="C1492" s="349"/>
      <c r="D1492" s="348" t="s">
        <v>1120</v>
      </c>
      <c r="E1492" s="338"/>
    </row>
    <row r="1493" spans="1:5">
      <c r="A1493" s="351"/>
      <c r="B1493" s="352"/>
      <c r="C1493" s="356" t="s">
        <v>1119</v>
      </c>
      <c r="D1493" s="355" t="s">
        <v>1118</v>
      </c>
      <c r="E1493" s="338"/>
    </row>
    <row r="1494" spans="1:5">
      <c r="A1494" s="351"/>
      <c r="B1494" s="352"/>
      <c r="C1494" s="356" t="s">
        <v>1117</v>
      </c>
      <c r="D1494" s="355" t="s">
        <v>1116</v>
      </c>
      <c r="E1494" s="338"/>
    </row>
    <row r="1495" spans="1:5" ht="15">
      <c r="A1495" s="364"/>
      <c r="B1495" s="362"/>
      <c r="C1495" s="358"/>
      <c r="D1495" s="360"/>
      <c r="E1495" s="338"/>
    </row>
    <row r="1496" spans="1:5">
      <c r="A1496" s="351"/>
      <c r="B1496" s="352"/>
      <c r="C1496" s="350"/>
      <c r="D1496" s="348"/>
      <c r="E1496" s="338"/>
    </row>
    <row r="1497" spans="1:5">
      <c r="A1497" s="351"/>
      <c r="B1497" s="352"/>
      <c r="C1497" s="350"/>
      <c r="D1497" s="348" t="s">
        <v>327</v>
      </c>
      <c r="E1497" s="338"/>
    </row>
    <row r="1498" spans="1:5">
      <c r="A1498" s="351"/>
      <c r="B1498" s="352"/>
      <c r="C1498" s="350"/>
      <c r="D1498" s="348"/>
      <c r="E1498" s="338"/>
    </row>
    <row r="1499" spans="1:5" ht="25.5">
      <c r="A1499" s="354">
        <v>94</v>
      </c>
      <c r="B1499" s="352"/>
      <c r="C1499" s="349"/>
      <c r="D1499" s="348" t="s">
        <v>1115</v>
      </c>
      <c r="E1499" s="338"/>
    </row>
    <row r="1500" spans="1:5">
      <c r="A1500" s="351"/>
      <c r="B1500" s="352"/>
      <c r="C1500" s="350"/>
      <c r="D1500" s="348"/>
      <c r="E1500" s="338"/>
    </row>
    <row r="1501" spans="1:5">
      <c r="A1501" s="351"/>
      <c r="B1501" s="350" t="s">
        <v>1114</v>
      </c>
      <c r="C1501" s="349"/>
      <c r="D1501" s="348" t="s">
        <v>1113</v>
      </c>
      <c r="E1501" s="338"/>
    </row>
    <row r="1502" spans="1:5">
      <c r="A1502" s="351"/>
      <c r="B1502" s="352"/>
      <c r="C1502" s="356" t="s">
        <v>1112</v>
      </c>
      <c r="D1502" s="355" t="s">
        <v>1111</v>
      </c>
      <c r="E1502" s="338"/>
    </row>
    <row r="1503" spans="1:5">
      <c r="A1503" s="351"/>
      <c r="B1503" s="352"/>
      <c r="C1503" s="356" t="s">
        <v>1110</v>
      </c>
      <c r="D1503" s="355" t="s">
        <v>1109</v>
      </c>
      <c r="E1503" s="338"/>
    </row>
    <row r="1504" spans="1:5">
      <c r="A1504" s="351"/>
      <c r="B1504" s="352"/>
      <c r="C1504" s="350"/>
      <c r="D1504" s="348"/>
      <c r="E1504" s="338"/>
    </row>
    <row r="1505" spans="1:5">
      <c r="A1505" s="351"/>
      <c r="B1505" s="350" t="s">
        <v>1108</v>
      </c>
      <c r="C1505" s="349"/>
      <c r="D1505" s="348" t="s">
        <v>1106</v>
      </c>
      <c r="E1505" s="338"/>
    </row>
    <row r="1506" spans="1:5">
      <c r="A1506" s="351"/>
      <c r="B1506" s="352"/>
      <c r="C1506" s="356" t="s">
        <v>1107</v>
      </c>
      <c r="D1506" s="355" t="s">
        <v>1106</v>
      </c>
      <c r="E1506" s="338"/>
    </row>
    <row r="1507" spans="1:5">
      <c r="A1507" s="351"/>
      <c r="B1507" s="352"/>
      <c r="C1507" s="350"/>
      <c r="D1507" s="348"/>
      <c r="E1507" s="338"/>
    </row>
    <row r="1508" spans="1:5" ht="25.5">
      <c r="A1508" s="351"/>
      <c r="B1508" s="350" t="s">
        <v>1105</v>
      </c>
      <c r="C1508" s="349"/>
      <c r="D1508" s="348" t="s">
        <v>1104</v>
      </c>
      <c r="E1508" s="338"/>
    </row>
    <row r="1509" spans="1:5">
      <c r="A1509" s="351"/>
      <c r="B1509" s="352"/>
      <c r="C1509" s="356" t="s">
        <v>1103</v>
      </c>
      <c r="D1509" s="355" t="s">
        <v>1102</v>
      </c>
      <c r="E1509" s="338"/>
    </row>
    <row r="1510" spans="1:5">
      <c r="A1510" s="351"/>
      <c r="B1510" s="352"/>
      <c r="C1510" s="356" t="s">
        <v>1101</v>
      </c>
      <c r="D1510" s="359" t="s">
        <v>1100</v>
      </c>
      <c r="E1510" s="338"/>
    </row>
    <row r="1511" spans="1:5" ht="25.5">
      <c r="A1511" s="351"/>
      <c r="B1511" s="352"/>
      <c r="C1511" s="356" t="s">
        <v>1099</v>
      </c>
      <c r="D1511" s="355" t="s">
        <v>1098</v>
      </c>
      <c r="E1511" s="338"/>
    </row>
    <row r="1512" spans="1:5" ht="12.75" customHeight="1">
      <c r="A1512" s="363"/>
      <c r="B1512" s="362"/>
      <c r="C1512" s="349" t="s">
        <v>1097</v>
      </c>
      <c r="D1512" s="355" t="s">
        <v>1096</v>
      </c>
      <c r="E1512" s="338"/>
    </row>
    <row r="1513" spans="1:5" ht="12.75" customHeight="1">
      <c r="A1513" s="363"/>
      <c r="B1513" s="362"/>
      <c r="C1513" s="349" t="s">
        <v>1095</v>
      </c>
      <c r="D1513" s="355" t="s">
        <v>1094</v>
      </c>
      <c r="E1513" s="338"/>
    </row>
    <row r="1514" spans="1:5" ht="12.75" customHeight="1">
      <c r="A1514" s="363"/>
      <c r="B1514" s="362"/>
      <c r="C1514" s="349" t="s">
        <v>1093</v>
      </c>
      <c r="D1514" s="355" t="s">
        <v>1092</v>
      </c>
      <c r="E1514" s="338"/>
    </row>
    <row r="1515" spans="1:5" ht="12.75" customHeight="1">
      <c r="A1515" s="363"/>
      <c r="B1515" s="362"/>
      <c r="C1515" s="349" t="s">
        <v>1091</v>
      </c>
      <c r="D1515" s="355" t="s">
        <v>1090</v>
      </c>
      <c r="E1515" s="338"/>
    </row>
    <row r="1516" spans="1:5" ht="12.75" customHeight="1">
      <c r="A1516" s="363"/>
      <c r="B1516" s="362"/>
      <c r="C1516" s="349" t="s">
        <v>1089</v>
      </c>
      <c r="D1516" s="359" t="s">
        <v>1088</v>
      </c>
      <c r="E1516" s="338"/>
    </row>
    <row r="1517" spans="1:5" ht="25.5">
      <c r="A1517" s="363"/>
      <c r="B1517" s="362"/>
      <c r="C1517" s="349" t="s">
        <v>1087</v>
      </c>
      <c r="D1517" s="355" t="s">
        <v>1086</v>
      </c>
      <c r="E1517" s="338"/>
    </row>
    <row r="1518" spans="1:5" ht="12.75" customHeight="1">
      <c r="A1518" s="363"/>
      <c r="B1518" s="362"/>
      <c r="C1518" s="349" t="s">
        <v>1085</v>
      </c>
      <c r="D1518" s="355" t="s">
        <v>1084</v>
      </c>
      <c r="E1518" s="338"/>
    </row>
    <row r="1519" spans="1:5" ht="12.75" customHeight="1">
      <c r="A1519" s="363"/>
      <c r="B1519" s="362"/>
      <c r="C1519" s="349" t="s">
        <v>1083</v>
      </c>
      <c r="D1519" s="355" t="s">
        <v>1082</v>
      </c>
      <c r="E1519" s="338"/>
    </row>
    <row r="1520" spans="1:5" ht="12.75" customHeight="1">
      <c r="A1520" s="363"/>
      <c r="B1520" s="362"/>
      <c r="C1520" s="361"/>
      <c r="D1520" s="360"/>
      <c r="E1520" s="338"/>
    </row>
    <row r="1521" spans="1:5">
      <c r="A1521" s="354">
        <v>95</v>
      </c>
      <c r="B1521" s="352"/>
      <c r="C1521" s="349"/>
      <c r="D1521" s="348" t="s">
        <v>1081</v>
      </c>
      <c r="E1521" s="338"/>
    </row>
    <row r="1522" spans="1:5">
      <c r="A1522" s="351"/>
      <c r="B1522" s="352"/>
      <c r="C1522" s="350"/>
      <c r="D1522" s="348"/>
      <c r="E1522" s="338"/>
    </row>
    <row r="1523" spans="1:5">
      <c r="A1523" s="351"/>
      <c r="B1523" s="350" t="s">
        <v>1080</v>
      </c>
      <c r="C1523" s="349"/>
      <c r="D1523" s="348" t="s">
        <v>1079</v>
      </c>
      <c r="E1523" s="338"/>
    </row>
    <row r="1524" spans="1:5">
      <c r="A1524" s="351"/>
      <c r="B1524" s="352"/>
      <c r="C1524" s="356" t="s">
        <v>1078</v>
      </c>
      <c r="D1524" s="355" t="s">
        <v>1077</v>
      </c>
      <c r="E1524" s="338"/>
    </row>
    <row r="1525" spans="1:5">
      <c r="A1525" s="351"/>
      <c r="B1525" s="352"/>
      <c r="C1525" s="356" t="s">
        <v>1076</v>
      </c>
      <c r="D1525" s="355" t="s">
        <v>1075</v>
      </c>
      <c r="E1525" s="338"/>
    </row>
    <row r="1526" spans="1:5">
      <c r="A1526" s="351"/>
      <c r="B1526" s="352"/>
      <c r="C1526" s="350"/>
      <c r="D1526" s="348"/>
      <c r="E1526" s="338"/>
    </row>
    <row r="1527" spans="1:5">
      <c r="A1527" s="351"/>
      <c r="B1527" s="350" t="s">
        <v>1074</v>
      </c>
      <c r="C1527" s="349"/>
      <c r="D1527" s="348" t="s">
        <v>1073</v>
      </c>
      <c r="E1527" s="338"/>
    </row>
    <row r="1528" spans="1:5">
      <c r="A1528" s="351"/>
      <c r="B1528" s="352"/>
      <c r="C1528" s="356" t="s">
        <v>1072</v>
      </c>
      <c r="D1528" s="355" t="s">
        <v>1071</v>
      </c>
      <c r="E1528" s="338"/>
    </row>
    <row r="1529" spans="1:5">
      <c r="A1529" s="351"/>
      <c r="B1529" s="352"/>
      <c r="C1529" s="356" t="s">
        <v>1070</v>
      </c>
      <c r="D1529" s="355" t="s">
        <v>1069</v>
      </c>
      <c r="E1529" s="338"/>
    </row>
    <row r="1530" spans="1:5">
      <c r="A1530" s="351"/>
      <c r="B1530" s="352"/>
      <c r="C1530" s="356" t="s">
        <v>1068</v>
      </c>
      <c r="D1530" s="355" t="s">
        <v>1067</v>
      </c>
      <c r="E1530" s="338"/>
    </row>
    <row r="1531" spans="1:5">
      <c r="A1531" s="351"/>
      <c r="B1531" s="352"/>
      <c r="C1531" s="356" t="s">
        <v>1066</v>
      </c>
      <c r="D1531" s="355" t="s">
        <v>1065</v>
      </c>
      <c r="E1531" s="338"/>
    </row>
    <row r="1532" spans="1:5">
      <c r="A1532" s="351"/>
      <c r="B1532" s="352"/>
      <c r="C1532" s="356" t="s">
        <v>1064</v>
      </c>
      <c r="D1532" s="355" t="s">
        <v>1063</v>
      </c>
      <c r="E1532" s="338"/>
    </row>
    <row r="1533" spans="1:5">
      <c r="A1533" s="351"/>
      <c r="B1533" s="352"/>
      <c r="C1533" s="356" t="s">
        <v>1062</v>
      </c>
      <c r="D1533" s="355" t="s">
        <v>1061</v>
      </c>
      <c r="E1533" s="338"/>
    </row>
    <row r="1534" spans="1:5">
      <c r="A1534" s="351"/>
      <c r="B1534" s="352"/>
      <c r="C1534" s="350"/>
      <c r="D1534" s="348"/>
      <c r="E1534" s="338"/>
    </row>
    <row r="1535" spans="1:5">
      <c r="A1535" s="354">
        <v>96</v>
      </c>
      <c r="B1535" s="352"/>
      <c r="C1535" s="349"/>
      <c r="D1535" s="348" t="s">
        <v>1059</v>
      </c>
      <c r="E1535" s="338"/>
    </row>
    <row r="1536" spans="1:5">
      <c r="A1536" s="351"/>
      <c r="B1536" s="352"/>
      <c r="C1536" s="350"/>
      <c r="D1536" s="348"/>
      <c r="E1536" s="338"/>
    </row>
    <row r="1537" spans="1:5">
      <c r="A1537" s="351"/>
      <c r="B1537" s="350" t="s">
        <v>1060</v>
      </c>
      <c r="C1537" s="349"/>
      <c r="D1537" s="348" t="s">
        <v>1059</v>
      </c>
      <c r="E1537" s="338"/>
    </row>
    <row r="1538" spans="1:5">
      <c r="A1538" s="351"/>
      <c r="B1538" s="352"/>
      <c r="C1538" s="356" t="s">
        <v>1058</v>
      </c>
      <c r="D1538" s="355" t="s">
        <v>1057</v>
      </c>
      <c r="E1538" s="338"/>
    </row>
    <row r="1539" spans="1:5">
      <c r="A1539" s="351"/>
      <c r="B1539" s="352"/>
      <c r="C1539" s="356" t="s">
        <v>1056</v>
      </c>
      <c r="D1539" s="355" t="s">
        <v>1055</v>
      </c>
      <c r="E1539" s="338"/>
    </row>
    <row r="1540" spans="1:5">
      <c r="A1540" s="351"/>
      <c r="B1540" s="352"/>
      <c r="C1540" s="356" t="s">
        <v>1054</v>
      </c>
      <c r="D1540" s="355" t="s">
        <v>1053</v>
      </c>
      <c r="E1540" s="338"/>
    </row>
    <row r="1541" spans="1:5">
      <c r="A1541" s="351"/>
      <c r="B1541" s="352"/>
      <c r="C1541" s="356" t="s">
        <v>1052</v>
      </c>
      <c r="D1541" s="359" t="s">
        <v>1051</v>
      </c>
      <c r="E1541" s="338"/>
    </row>
    <row r="1542" spans="1:5">
      <c r="A1542" s="351"/>
      <c r="B1542" s="352"/>
      <c r="C1542" s="356" t="s">
        <v>1050</v>
      </c>
      <c r="D1542" s="355" t="s">
        <v>1049</v>
      </c>
      <c r="E1542" s="338"/>
    </row>
    <row r="1543" spans="1:5">
      <c r="A1543" s="357"/>
      <c r="B1543" s="353"/>
      <c r="C1543" s="350"/>
      <c r="D1543" s="348"/>
      <c r="E1543" s="338"/>
    </row>
    <row r="1544" spans="1:5">
      <c r="A1544" s="351"/>
      <c r="B1544" s="352"/>
      <c r="C1544" s="350"/>
      <c r="D1544" s="348"/>
      <c r="E1544" s="338"/>
    </row>
    <row r="1545" spans="1:5" ht="38.25">
      <c r="A1545" s="351"/>
      <c r="B1545" s="352"/>
      <c r="C1545" s="350"/>
      <c r="D1545" s="348" t="s">
        <v>326</v>
      </c>
      <c r="E1545" s="338"/>
    </row>
    <row r="1546" spans="1:5">
      <c r="A1546" s="351"/>
      <c r="B1546" s="352"/>
      <c r="C1546" s="356"/>
      <c r="D1546" s="355"/>
      <c r="E1546" s="338"/>
    </row>
    <row r="1547" spans="1:5">
      <c r="A1547" s="354">
        <v>97</v>
      </c>
      <c r="B1547" s="352"/>
      <c r="C1547" s="349"/>
      <c r="D1547" s="348" t="s">
        <v>1047</v>
      </c>
      <c r="E1547" s="338"/>
    </row>
    <row r="1548" spans="1:5">
      <c r="A1548" s="351"/>
      <c r="B1548" s="352"/>
      <c r="C1548" s="350"/>
      <c r="D1548" s="348"/>
      <c r="E1548" s="338"/>
    </row>
    <row r="1549" spans="1:5">
      <c r="A1549" s="351"/>
      <c r="B1549" s="350" t="s">
        <v>1048</v>
      </c>
      <c r="C1549" s="349"/>
      <c r="D1549" s="348" t="s">
        <v>1047</v>
      </c>
      <c r="E1549" s="338"/>
    </row>
    <row r="1550" spans="1:5">
      <c r="A1550" s="351"/>
      <c r="B1550" s="352"/>
      <c r="C1550" s="356" t="s">
        <v>1046</v>
      </c>
      <c r="D1550" s="355" t="s">
        <v>1045</v>
      </c>
      <c r="E1550" s="338"/>
    </row>
    <row r="1551" spans="1:5">
      <c r="A1551" s="351"/>
      <c r="B1551" s="352"/>
      <c r="C1551" s="350"/>
      <c r="D1551" s="348"/>
      <c r="E1551" s="338"/>
    </row>
    <row r="1552" spans="1:5" ht="25.5">
      <c r="A1552" s="354">
        <v>98</v>
      </c>
      <c r="B1552" s="352"/>
      <c r="C1552" s="349"/>
      <c r="D1552" s="348" t="s">
        <v>1044</v>
      </c>
      <c r="E1552" s="338"/>
    </row>
    <row r="1553" spans="1:5">
      <c r="A1553" s="351"/>
      <c r="B1553" s="352"/>
      <c r="C1553" s="350"/>
      <c r="D1553" s="348"/>
      <c r="E1553" s="338"/>
    </row>
    <row r="1554" spans="1:5">
      <c r="A1554" s="351"/>
      <c r="B1554" s="349" t="s">
        <v>1043</v>
      </c>
      <c r="C1554" s="349"/>
      <c r="D1554" s="348" t="s">
        <v>1041</v>
      </c>
      <c r="E1554" s="338"/>
    </row>
    <row r="1555" spans="1:5" ht="15">
      <c r="A1555" s="351"/>
      <c r="B1555" s="358"/>
      <c r="C1555" s="356" t="s">
        <v>1042</v>
      </c>
      <c r="D1555" s="355" t="s">
        <v>1041</v>
      </c>
      <c r="E1555" s="338"/>
    </row>
    <row r="1556" spans="1:5">
      <c r="A1556" s="351"/>
      <c r="B1556" s="352"/>
      <c r="C1556" s="350"/>
      <c r="D1556" s="348"/>
      <c r="E1556" s="338"/>
    </row>
    <row r="1557" spans="1:5" ht="12.75" customHeight="1">
      <c r="A1557" s="351"/>
      <c r="B1557" s="350" t="s">
        <v>1040</v>
      </c>
      <c r="C1557" s="349"/>
      <c r="D1557" s="348" t="s">
        <v>1038</v>
      </c>
      <c r="E1557" s="338"/>
    </row>
    <row r="1558" spans="1:5" ht="12.75" customHeight="1">
      <c r="A1558" s="351"/>
      <c r="B1558" s="352"/>
      <c r="C1558" s="356" t="s">
        <v>1039</v>
      </c>
      <c r="D1558" s="355" t="s">
        <v>1038</v>
      </c>
      <c r="E1558" s="338"/>
    </row>
    <row r="1559" spans="1:5">
      <c r="A1559" s="357"/>
      <c r="B1559" s="353"/>
      <c r="C1559" s="350"/>
      <c r="D1559" s="348"/>
      <c r="E1559" s="338"/>
    </row>
    <row r="1560" spans="1:5">
      <c r="A1560" s="351"/>
      <c r="B1560" s="352"/>
      <c r="C1560" s="350"/>
      <c r="D1560" s="348"/>
      <c r="E1560" s="338"/>
    </row>
    <row r="1561" spans="1:5">
      <c r="A1561" s="351"/>
      <c r="B1561" s="352"/>
      <c r="C1561" s="350"/>
      <c r="D1561" s="348" t="s">
        <v>325</v>
      </c>
      <c r="E1561" s="338"/>
    </row>
    <row r="1562" spans="1:5">
      <c r="A1562" s="351"/>
      <c r="B1562" s="352"/>
      <c r="C1562" s="356"/>
      <c r="D1562" s="355"/>
      <c r="E1562" s="338"/>
    </row>
    <row r="1563" spans="1:5">
      <c r="A1563" s="354">
        <v>99</v>
      </c>
      <c r="B1563" s="353"/>
      <c r="C1563" s="353"/>
      <c r="D1563" s="348" t="s">
        <v>1035</v>
      </c>
      <c r="E1563" s="338"/>
    </row>
    <row r="1564" spans="1:5">
      <c r="A1564" s="351"/>
      <c r="B1564" s="352"/>
      <c r="C1564" s="350"/>
      <c r="D1564" s="348"/>
      <c r="E1564" s="338"/>
    </row>
    <row r="1565" spans="1:5">
      <c r="A1565" s="351"/>
      <c r="B1565" s="350" t="s">
        <v>1037</v>
      </c>
      <c r="C1565" s="349"/>
      <c r="D1565" s="348" t="s">
        <v>1035</v>
      </c>
      <c r="E1565" s="338"/>
    </row>
    <row r="1566" spans="1:5" ht="13.5" thickBot="1">
      <c r="A1566" s="347"/>
      <c r="B1566" s="346"/>
      <c r="C1566" s="345" t="s">
        <v>1036</v>
      </c>
      <c r="D1566" s="344" t="s">
        <v>1035</v>
      </c>
      <c r="E1566" s="338"/>
    </row>
    <row r="1567" spans="1:5">
      <c r="A1567" s="343"/>
      <c r="B1567" s="342"/>
      <c r="C1567" s="341"/>
      <c r="D1567" s="340"/>
      <c r="E1567" s="338"/>
    </row>
    <row r="1568" spans="1:5">
      <c r="A1568" s="339"/>
      <c r="B1568" s="339"/>
      <c r="C1568" s="339"/>
      <c r="D1568" s="338"/>
      <c r="E1568" s="338"/>
    </row>
    <row r="1569" spans="1:5">
      <c r="A1569" s="339"/>
      <c r="B1569" s="339"/>
      <c r="C1569" s="339"/>
      <c r="D1569" s="338"/>
      <c r="E1569" s="338"/>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topLeftCell="A22" workbookViewId="0">
      <selection sqref="A1:C1"/>
    </sheetView>
  </sheetViews>
  <sheetFormatPr defaultRowHeight="15"/>
  <cols>
    <col min="1" max="1" width="13.7109375" customWidth="1"/>
    <col min="2" max="2" width="52.28515625" customWidth="1"/>
  </cols>
  <sheetData>
    <row r="1" spans="1:3">
      <c r="A1" s="711" t="s">
        <v>1</v>
      </c>
      <c r="B1" s="711"/>
      <c r="C1" s="711"/>
    </row>
    <row r="2" spans="1:3">
      <c r="A2" s="151" t="s">
        <v>846</v>
      </c>
      <c r="B2" s="151" t="s">
        <v>845</v>
      </c>
      <c r="C2" s="260"/>
    </row>
    <row r="3" spans="1:3">
      <c r="A3" s="150" t="s">
        <v>844</v>
      </c>
      <c r="B3" s="150" t="s">
        <v>843</v>
      </c>
    </row>
    <row r="4" spans="1:3">
      <c r="A4" s="149" t="s">
        <v>842</v>
      </c>
      <c r="B4" s="149" t="s">
        <v>841</v>
      </c>
    </row>
    <row r="5" spans="1:3">
      <c r="A5" s="150" t="s">
        <v>840</v>
      </c>
      <c r="B5" s="150" t="s">
        <v>839</v>
      </c>
    </row>
    <row r="6" spans="1:3">
      <c r="A6" s="149" t="s">
        <v>838</v>
      </c>
      <c r="B6" s="149" t="s">
        <v>837</v>
      </c>
    </row>
    <row r="7" spans="1:3">
      <c r="A7" s="150" t="s">
        <v>836</v>
      </c>
      <c r="B7" s="150" t="s">
        <v>835</v>
      </c>
    </row>
    <row r="8" spans="1:3">
      <c r="A8" s="149" t="s">
        <v>834</v>
      </c>
      <c r="B8" s="149" t="s">
        <v>833</v>
      </c>
    </row>
    <row r="9" spans="1:3">
      <c r="A9" s="150" t="s">
        <v>832</v>
      </c>
      <c r="B9" s="150" t="s">
        <v>831</v>
      </c>
    </row>
    <row r="10" spans="1:3">
      <c r="A10" s="149" t="s">
        <v>830</v>
      </c>
      <c r="B10" s="149" t="s">
        <v>829</v>
      </c>
    </row>
    <row r="11" spans="1:3">
      <c r="A11" s="150" t="s">
        <v>828</v>
      </c>
      <c r="B11" s="150" t="s">
        <v>827</v>
      </c>
    </row>
    <row r="12" spans="1:3">
      <c r="A12" s="149" t="s">
        <v>826</v>
      </c>
      <c r="B12" s="149" t="s">
        <v>825</v>
      </c>
    </row>
    <row r="13" spans="1:3">
      <c r="A13" s="150" t="s">
        <v>824</v>
      </c>
      <c r="B13" s="150" t="s">
        <v>823</v>
      </c>
    </row>
    <row r="14" spans="1:3">
      <c r="A14" s="149" t="s">
        <v>822</v>
      </c>
      <c r="B14" s="149" t="s">
        <v>821</v>
      </c>
    </row>
    <row r="15" spans="1:3">
      <c r="A15" s="150" t="s">
        <v>820</v>
      </c>
      <c r="B15" s="150" t="s">
        <v>819</v>
      </c>
    </row>
    <row r="16" spans="1:3">
      <c r="A16" s="149" t="s">
        <v>818</v>
      </c>
      <c r="B16" s="149" t="s">
        <v>817</v>
      </c>
    </row>
    <row r="17" spans="1:2">
      <c r="A17" s="150" t="s">
        <v>816</v>
      </c>
      <c r="B17" s="150" t="s">
        <v>815</v>
      </c>
    </row>
    <row r="18" spans="1:2">
      <c r="A18" s="149" t="s">
        <v>814</v>
      </c>
      <c r="B18" s="149" t="s">
        <v>813</v>
      </c>
    </row>
    <row r="19" spans="1:2">
      <c r="A19" s="150" t="s">
        <v>812</v>
      </c>
      <c r="B19" s="150" t="s">
        <v>811</v>
      </c>
    </row>
    <row r="20" spans="1:2">
      <c r="A20" s="149" t="s">
        <v>810</v>
      </c>
      <c r="B20" s="149" t="s">
        <v>809</v>
      </c>
    </row>
    <row r="21" spans="1:2">
      <c r="A21" s="150" t="s">
        <v>808</v>
      </c>
      <c r="B21" s="150" t="s">
        <v>807</v>
      </c>
    </row>
    <row r="22" spans="1:2">
      <c r="A22" s="149" t="s">
        <v>806</v>
      </c>
      <c r="B22" s="149" t="s">
        <v>805</v>
      </c>
    </row>
    <row r="23" spans="1:2">
      <c r="A23" s="150" t="s">
        <v>804</v>
      </c>
      <c r="B23" s="150" t="s">
        <v>803</v>
      </c>
    </row>
    <row r="24" spans="1:2">
      <c r="A24" s="149" t="s">
        <v>802</v>
      </c>
      <c r="B24" s="149" t="s">
        <v>801</v>
      </c>
    </row>
    <row r="25" spans="1:2">
      <c r="A25" s="150" t="s">
        <v>800</v>
      </c>
      <c r="B25" s="150" t="s">
        <v>799</v>
      </c>
    </row>
    <row r="26" spans="1:2">
      <c r="A26" s="149" t="s">
        <v>798</v>
      </c>
      <c r="B26" s="149" t="s">
        <v>797</v>
      </c>
    </row>
    <row r="27" spans="1:2">
      <c r="A27" s="150" t="s">
        <v>796</v>
      </c>
      <c r="B27" s="150" t="s">
        <v>795</v>
      </c>
    </row>
    <row r="28" spans="1:2">
      <c r="A28" s="149" t="s">
        <v>794</v>
      </c>
      <c r="B28" s="149" t="s">
        <v>793</v>
      </c>
    </row>
    <row r="29" spans="1:2">
      <c r="A29" s="150" t="s">
        <v>792</v>
      </c>
      <c r="B29" s="150" t="s">
        <v>791</v>
      </c>
    </row>
    <row r="30" spans="1:2">
      <c r="A30" s="149" t="s">
        <v>790</v>
      </c>
      <c r="B30" s="149" t="s">
        <v>789</v>
      </c>
    </row>
    <row r="31" spans="1:2">
      <c r="A31" s="150" t="s">
        <v>788</v>
      </c>
      <c r="B31" s="150" t="s">
        <v>787</v>
      </c>
    </row>
    <row r="32" spans="1:2">
      <c r="A32" s="149" t="s">
        <v>786</v>
      </c>
      <c r="B32" s="149" t="s">
        <v>785</v>
      </c>
    </row>
    <row r="33" spans="1:2">
      <c r="A33" s="150" t="s">
        <v>784</v>
      </c>
      <c r="B33" s="150" t="s">
        <v>783</v>
      </c>
    </row>
    <row r="34" spans="1:2">
      <c r="A34" s="149" t="s">
        <v>782</v>
      </c>
      <c r="B34" s="149" t="s">
        <v>781</v>
      </c>
    </row>
    <row r="35" spans="1:2">
      <c r="A35" s="150" t="s">
        <v>780</v>
      </c>
      <c r="B35" s="150" t="s">
        <v>779</v>
      </c>
    </row>
    <row r="36" spans="1:2">
      <c r="A36" s="149" t="s">
        <v>778</v>
      </c>
      <c r="B36" s="149" t="s">
        <v>777</v>
      </c>
    </row>
    <row r="37" spans="1:2">
      <c r="A37" s="150" t="s">
        <v>776</v>
      </c>
      <c r="B37" s="150" t="s">
        <v>775</v>
      </c>
    </row>
    <row r="38" spans="1:2">
      <c r="A38" s="149" t="s">
        <v>774</v>
      </c>
      <c r="B38" s="149" t="s">
        <v>773</v>
      </c>
    </row>
    <row r="39" spans="1:2">
      <c r="A39" s="150" t="s">
        <v>772</v>
      </c>
      <c r="B39" s="150" t="s">
        <v>771</v>
      </c>
    </row>
    <row r="40" spans="1:2">
      <c r="A40" s="149" t="s">
        <v>770</v>
      </c>
      <c r="B40" s="149" t="s">
        <v>769</v>
      </c>
    </row>
    <row r="41" spans="1:2">
      <c r="A41" s="150" t="s">
        <v>768</v>
      </c>
      <c r="B41" s="150" t="s">
        <v>767</v>
      </c>
    </row>
    <row r="42" spans="1:2">
      <c r="A42" s="149" t="s">
        <v>766</v>
      </c>
      <c r="B42" s="149" t="s">
        <v>765</v>
      </c>
    </row>
    <row r="43" spans="1:2">
      <c r="A43" s="150" t="s">
        <v>764</v>
      </c>
      <c r="B43" s="150" t="s">
        <v>763</v>
      </c>
    </row>
    <row r="44" spans="1:2">
      <c r="A44" s="149" t="s">
        <v>762</v>
      </c>
      <c r="B44" s="149" t="s">
        <v>761</v>
      </c>
    </row>
    <row r="45" spans="1:2">
      <c r="A45" s="150" t="s">
        <v>760</v>
      </c>
      <c r="B45" s="150" t="s">
        <v>759</v>
      </c>
    </row>
    <row r="46" spans="1:2">
      <c r="A46" s="149" t="s">
        <v>758</v>
      </c>
      <c r="B46" s="149" t="s">
        <v>757</v>
      </c>
    </row>
    <row r="47" spans="1:2">
      <c r="A47" s="150" t="s">
        <v>756</v>
      </c>
      <c r="B47" s="150" t="s">
        <v>755</v>
      </c>
    </row>
    <row r="48" spans="1:2">
      <c r="A48" s="149" t="s">
        <v>754</v>
      </c>
      <c r="B48" s="149" t="s">
        <v>753</v>
      </c>
    </row>
    <row r="49" spans="1:2">
      <c r="A49" s="150" t="s">
        <v>752</v>
      </c>
      <c r="B49" s="150" t="s">
        <v>751</v>
      </c>
    </row>
    <row r="50" spans="1:2">
      <c r="A50" s="149" t="s">
        <v>750</v>
      </c>
      <c r="B50" s="149" t="s">
        <v>749</v>
      </c>
    </row>
    <row r="51" spans="1:2">
      <c r="A51" s="150" t="s">
        <v>748</v>
      </c>
      <c r="B51" s="150" t="s">
        <v>747</v>
      </c>
    </row>
    <row r="52" spans="1:2">
      <c r="A52" s="149" t="s">
        <v>746</v>
      </c>
      <c r="B52" s="149" t="s">
        <v>745</v>
      </c>
    </row>
    <row r="53" spans="1:2">
      <c r="A53" s="150" t="s">
        <v>744</v>
      </c>
      <c r="B53" s="150" t="s">
        <v>743</v>
      </c>
    </row>
    <row r="54" spans="1:2">
      <c r="A54" s="149" t="s">
        <v>742</v>
      </c>
      <c r="B54" s="149" t="s">
        <v>741</v>
      </c>
    </row>
    <row r="55" spans="1:2">
      <c r="A55" s="150" t="s">
        <v>740</v>
      </c>
      <c r="B55" s="150" t="s">
        <v>739</v>
      </c>
    </row>
    <row r="56" spans="1:2">
      <c r="A56" s="149" t="s">
        <v>738</v>
      </c>
      <c r="B56" s="149" t="s">
        <v>737</v>
      </c>
    </row>
    <row r="57" spans="1:2">
      <c r="A57" s="150" t="s">
        <v>736</v>
      </c>
      <c r="B57" s="150" t="s">
        <v>735</v>
      </c>
    </row>
    <row r="58" spans="1:2">
      <c r="A58" s="149" t="s">
        <v>734</v>
      </c>
      <c r="B58" s="149" t="s">
        <v>733</v>
      </c>
    </row>
    <row r="59" spans="1:2">
      <c r="A59" s="150" t="s">
        <v>732</v>
      </c>
      <c r="B59" s="150" t="s">
        <v>731</v>
      </c>
    </row>
    <row r="60" spans="1:2">
      <c r="A60" s="149" t="s">
        <v>730</v>
      </c>
      <c r="B60" s="149" t="s">
        <v>729</v>
      </c>
    </row>
    <row r="61" spans="1:2">
      <c r="A61" s="150" t="s">
        <v>728</v>
      </c>
      <c r="B61" s="150" t="s">
        <v>727</v>
      </c>
    </row>
    <row r="62" spans="1:2">
      <c r="A62" s="149" t="s">
        <v>726</v>
      </c>
      <c r="B62" s="149" t="s">
        <v>725</v>
      </c>
    </row>
    <row r="63" spans="1:2">
      <c r="A63" s="150" t="s">
        <v>724</v>
      </c>
      <c r="B63" s="150" t="s">
        <v>723</v>
      </c>
    </row>
    <row r="64" spans="1:2">
      <c r="A64" s="149" t="s">
        <v>722</v>
      </c>
      <c r="B64" s="149" t="s">
        <v>721</v>
      </c>
    </row>
    <row r="65" spans="1:2">
      <c r="A65" s="150" t="s">
        <v>720</v>
      </c>
      <c r="B65" s="150" t="s">
        <v>719</v>
      </c>
    </row>
    <row r="66" spans="1:2">
      <c r="A66" s="149" t="s">
        <v>718</v>
      </c>
      <c r="B66" s="149" t="s">
        <v>717</v>
      </c>
    </row>
    <row r="67" spans="1:2">
      <c r="A67" s="150" t="s">
        <v>716</v>
      </c>
      <c r="B67" s="150" t="s">
        <v>715</v>
      </c>
    </row>
    <row r="68" spans="1:2">
      <c r="A68" s="149" t="s">
        <v>714</v>
      </c>
      <c r="B68" s="149" t="s">
        <v>713</v>
      </c>
    </row>
    <row r="69" spans="1:2">
      <c r="A69" s="150" t="s">
        <v>712</v>
      </c>
      <c r="B69" s="150" t="s">
        <v>711</v>
      </c>
    </row>
    <row r="70" spans="1:2">
      <c r="A70" s="149" t="s">
        <v>710</v>
      </c>
      <c r="B70" s="149" t="s">
        <v>709</v>
      </c>
    </row>
    <row r="71" spans="1:2">
      <c r="A71" s="150" t="s">
        <v>708</v>
      </c>
      <c r="B71" s="150" t="s">
        <v>707</v>
      </c>
    </row>
    <row r="72" spans="1:2">
      <c r="A72" s="149" t="s">
        <v>706</v>
      </c>
      <c r="B72" s="149" t="s">
        <v>705</v>
      </c>
    </row>
    <row r="73" spans="1:2">
      <c r="A73" s="150" t="s">
        <v>704</v>
      </c>
      <c r="B73" s="150" t="s">
        <v>703</v>
      </c>
    </row>
    <row r="74" spans="1:2">
      <c r="A74" s="149" t="s">
        <v>702</v>
      </c>
      <c r="B74" s="149" t="s">
        <v>701</v>
      </c>
    </row>
    <row r="75" spans="1:2">
      <c r="A75" s="150" t="s">
        <v>700</v>
      </c>
      <c r="B75" s="150" t="s">
        <v>699</v>
      </c>
    </row>
    <row r="76" spans="1:2">
      <c r="A76" s="149" t="s">
        <v>698</v>
      </c>
      <c r="B76" s="149" t="s">
        <v>697</v>
      </c>
    </row>
    <row r="77" spans="1:2">
      <c r="A77" s="150" t="s">
        <v>696</v>
      </c>
      <c r="B77" s="150" t="s">
        <v>695</v>
      </c>
    </row>
    <row r="78" spans="1:2">
      <c r="A78" s="149" t="s">
        <v>694</v>
      </c>
      <c r="B78" s="149" t="s">
        <v>693</v>
      </c>
    </row>
    <row r="79" spans="1:2">
      <c r="A79" s="150" t="s">
        <v>692</v>
      </c>
      <c r="B79" s="150" t="s">
        <v>691</v>
      </c>
    </row>
    <row r="80" spans="1:2">
      <c r="A80" s="149" t="s">
        <v>690</v>
      </c>
      <c r="B80" s="149" t="s">
        <v>689</v>
      </c>
    </row>
    <row r="81" spans="1:2">
      <c r="A81" s="150" t="s">
        <v>688</v>
      </c>
      <c r="B81" s="150" t="s">
        <v>687</v>
      </c>
    </row>
    <row r="82" spans="1:2">
      <c r="A82" s="149" t="s">
        <v>686</v>
      </c>
      <c r="B82" s="149" t="s">
        <v>685</v>
      </c>
    </row>
    <row r="83" spans="1:2">
      <c r="A83" s="150" t="s">
        <v>684</v>
      </c>
      <c r="B83" s="150" t="s">
        <v>683</v>
      </c>
    </row>
    <row r="84" spans="1:2">
      <c r="A84" s="149" t="s">
        <v>682</v>
      </c>
      <c r="B84" s="149" t="s">
        <v>681</v>
      </c>
    </row>
    <row r="85" spans="1:2">
      <c r="A85" s="150" t="s">
        <v>680</v>
      </c>
      <c r="B85" s="150" t="s">
        <v>679</v>
      </c>
    </row>
    <row r="86" spans="1:2">
      <c r="A86" s="149" t="s">
        <v>678</v>
      </c>
      <c r="B86" s="149" t="s">
        <v>677</v>
      </c>
    </row>
    <row r="87" spans="1:2">
      <c r="A87" s="150" t="s">
        <v>676</v>
      </c>
      <c r="B87" s="150" t="s">
        <v>675</v>
      </c>
    </row>
    <row r="88" spans="1:2">
      <c r="A88" s="149" t="s">
        <v>674</v>
      </c>
      <c r="B88" s="149" t="s">
        <v>673</v>
      </c>
    </row>
    <row r="89" spans="1:2">
      <c r="A89" s="150" t="s">
        <v>672</v>
      </c>
      <c r="B89" s="150" t="s">
        <v>671</v>
      </c>
    </row>
    <row r="90" spans="1:2">
      <c r="A90" s="149" t="s">
        <v>670</v>
      </c>
      <c r="B90" s="149" t="s">
        <v>669</v>
      </c>
    </row>
    <row r="91" spans="1:2">
      <c r="A91" s="150" t="s">
        <v>668</v>
      </c>
      <c r="B91" s="150" t="s">
        <v>667</v>
      </c>
    </row>
    <row r="92" spans="1:2">
      <c r="A92" s="149" t="s">
        <v>666</v>
      </c>
      <c r="B92" s="149" t="s">
        <v>665</v>
      </c>
    </row>
    <row r="93" spans="1:2">
      <c r="A93" s="150" t="s">
        <v>664</v>
      </c>
      <c r="B93" s="150" t="s">
        <v>663</v>
      </c>
    </row>
    <row r="94" spans="1:2">
      <c r="A94" s="149" t="s">
        <v>662</v>
      </c>
      <c r="B94" s="149" t="s">
        <v>661</v>
      </c>
    </row>
    <row r="95" spans="1:2">
      <c r="A95" s="150" t="s">
        <v>660</v>
      </c>
      <c r="B95" s="150" t="s">
        <v>659</v>
      </c>
    </row>
    <row r="96" spans="1:2">
      <c r="A96" s="149" t="s">
        <v>658</v>
      </c>
      <c r="B96" s="149" t="s">
        <v>657</v>
      </c>
    </row>
    <row r="97" spans="1:2">
      <c r="A97" s="150" t="s">
        <v>656</v>
      </c>
      <c r="B97" s="150" t="s">
        <v>655</v>
      </c>
    </row>
    <row r="98" spans="1:2">
      <c r="A98" s="149" t="s">
        <v>654</v>
      </c>
      <c r="B98" s="149" t="s">
        <v>653</v>
      </c>
    </row>
    <row r="99" spans="1:2">
      <c r="A99" s="150" t="s">
        <v>652</v>
      </c>
      <c r="B99" s="150" t="s">
        <v>651</v>
      </c>
    </row>
    <row r="100" spans="1:2">
      <c r="A100" s="149" t="s">
        <v>650</v>
      </c>
      <c r="B100" s="149" t="s">
        <v>649</v>
      </c>
    </row>
    <row r="101" spans="1:2">
      <c r="A101" s="150" t="s">
        <v>648</v>
      </c>
      <c r="B101" s="150" t="s">
        <v>647</v>
      </c>
    </row>
    <row r="102" spans="1:2">
      <c r="A102" s="149" t="s">
        <v>646</v>
      </c>
      <c r="B102" s="149" t="s">
        <v>645</v>
      </c>
    </row>
    <row r="103" spans="1:2">
      <c r="A103" s="150" t="s">
        <v>644</v>
      </c>
      <c r="B103" s="150" t="s">
        <v>643</v>
      </c>
    </row>
    <row r="104" spans="1:2">
      <c r="A104" s="149" t="s">
        <v>642</v>
      </c>
      <c r="B104" s="149" t="s">
        <v>641</v>
      </c>
    </row>
    <row r="105" spans="1:2">
      <c r="A105" s="150" t="s">
        <v>640</v>
      </c>
      <c r="B105" s="150" t="s">
        <v>639</v>
      </c>
    </row>
    <row r="106" spans="1:2">
      <c r="A106" s="149" t="s">
        <v>638</v>
      </c>
      <c r="B106" s="149" t="s">
        <v>637</v>
      </c>
    </row>
    <row r="107" spans="1:2">
      <c r="A107" s="150" t="s">
        <v>636</v>
      </c>
      <c r="B107" s="150" t="s">
        <v>635</v>
      </c>
    </row>
    <row r="108" spans="1:2">
      <c r="A108" s="149" t="s">
        <v>634</v>
      </c>
      <c r="B108" s="149" t="s">
        <v>633</v>
      </c>
    </row>
    <row r="109" spans="1:2">
      <c r="A109" s="150" t="s">
        <v>632</v>
      </c>
      <c r="B109" s="150" t="s">
        <v>631</v>
      </c>
    </row>
    <row r="110" spans="1:2">
      <c r="A110" s="149" t="s">
        <v>630</v>
      </c>
      <c r="B110" s="149" t="s">
        <v>629</v>
      </c>
    </row>
    <row r="111" spans="1:2">
      <c r="A111" s="150" t="s">
        <v>628</v>
      </c>
      <c r="B111" s="150" t="s">
        <v>627</v>
      </c>
    </row>
    <row r="112" spans="1:2">
      <c r="A112" s="149" t="s">
        <v>626</v>
      </c>
      <c r="B112" s="149" t="s">
        <v>625</v>
      </c>
    </row>
    <row r="113" spans="1:2">
      <c r="A113" s="150" t="s">
        <v>624</v>
      </c>
      <c r="B113" s="150" t="s">
        <v>623</v>
      </c>
    </row>
    <row r="114" spans="1:2">
      <c r="A114" s="149" t="s">
        <v>622</v>
      </c>
      <c r="B114" s="149" t="s">
        <v>621</v>
      </c>
    </row>
    <row r="115" spans="1:2">
      <c r="A115" s="150" t="s">
        <v>620</v>
      </c>
      <c r="B115" s="150" t="s">
        <v>619</v>
      </c>
    </row>
    <row r="116" spans="1:2">
      <c r="A116" s="149" t="s">
        <v>618</v>
      </c>
      <c r="B116" s="149" t="s">
        <v>617</v>
      </c>
    </row>
    <row r="117" spans="1:2">
      <c r="A117" s="150" t="s">
        <v>616</v>
      </c>
      <c r="B117" s="150" t="s">
        <v>615</v>
      </c>
    </row>
    <row r="118" spans="1:2">
      <c r="A118" s="149" t="s">
        <v>614</v>
      </c>
      <c r="B118" s="149" t="s">
        <v>613</v>
      </c>
    </row>
    <row r="119" spans="1:2">
      <c r="A119" s="150" t="s">
        <v>612</v>
      </c>
      <c r="B119" s="150" t="s">
        <v>611</v>
      </c>
    </row>
    <row r="120" spans="1:2">
      <c r="A120" s="149" t="s">
        <v>610</v>
      </c>
      <c r="B120" s="149" t="s">
        <v>609</v>
      </c>
    </row>
    <row r="121" spans="1:2">
      <c r="A121" s="150" t="s">
        <v>608</v>
      </c>
      <c r="B121" s="150" t="s">
        <v>607</v>
      </c>
    </row>
    <row r="122" spans="1:2">
      <c r="A122" s="149" t="s">
        <v>606</v>
      </c>
      <c r="B122" s="149" t="s">
        <v>605</v>
      </c>
    </row>
    <row r="123" spans="1:2">
      <c r="A123" s="150" t="s">
        <v>604</v>
      </c>
      <c r="B123" s="150" t="s">
        <v>603</v>
      </c>
    </row>
    <row r="124" spans="1:2">
      <c r="A124" s="149" t="s">
        <v>602</v>
      </c>
      <c r="B124" s="149" t="s">
        <v>601</v>
      </c>
    </row>
    <row r="125" spans="1:2">
      <c r="A125" s="150" t="s">
        <v>600</v>
      </c>
      <c r="B125" s="150" t="s">
        <v>599</v>
      </c>
    </row>
    <row r="126" spans="1:2">
      <c r="A126" s="149" t="s">
        <v>598</v>
      </c>
      <c r="B126" s="149" t="s">
        <v>597</v>
      </c>
    </row>
    <row r="127" spans="1:2">
      <c r="A127" s="150" t="s">
        <v>596</v>
      </c>
      <c r="B127" s="150" t="s">
        <v>595</v>
      </c>
    </row>
    <row r="128" spans="1:2">
      <c r="A128" s="149" t="s">
        <v>594</v>
      </c>
      <c r="B128" s="149" t="s">
        <v>593</v>
      </c>
    </row>
    <row r="129" spans="1:2">
      <c r="A129" s="150" t="s">
        <v>592</v>
      </c>
      <c r="B129" s="150" t="s">
        <v>591</v>
      </c>
    </row>
    <row r="130" spans="1:2">
      <c r="A130" s="149" t="s">
        <v>590</v>
      </c>
      <c r="B130" s="149" t="s">
        <v>589</v>
      </c>
    </row>
    <row r="131" spans="1:2">
      <c r="A131" s="150" t="s">
        <v>588</v>
      </c>
      <c r="B131" s="150" t="s">
        <v>587</v>
      </c>
    </row>
    <row r="132" spans="1:2">
      <c r="A132" s="149" t="s">
        <v>586</v>
      </c>
      <c r="B132" s="149" t="s">
        <v>585</v>
      </c>
    </row>
    <row r="133" spans="1:2">
      <c r="A133" s="150" t="s">
        <v>584</v>
      </c>
      <c r="B133" s="150" t="s">
        <v>583</v>
      </c>
    </row>
    <row r="134" spans="1:2">
      <c r="A134" s="149" t="s">
        <v>582</v>
      </c>
      <c r="B134" s="149" t="s">
        <v>581</v>
      </c>
    </row>
    <row r="135" spans="1:2">
      <c r="A135" s="150" t="s">
        <v>580</v>
      </c>
      <c r="B135" s="150" t="s">
        <v>579</v>
      </c>
    </row>
    <row r="136" spans="1:2">
      <c r="A136" s="149" t="s">
        <v>578</v>
      </c>
      <c r="B136" s="149" t="s">
        <v>577</v>
      </c>
    </row>
    <row r="137" spans="1:2">
      <c r="A137" s="150" t="s">
        <v>576</v>
      </c>
      <c r="B137" s="150" t="s">
        <v>575</v>
      </c>
    </row>
    <row r="138" spans="1:2">
      <c r="A138" s="149" t="s">
        <v>574</v>
      </c>
      <c r="B138" s="149" t="s">
        <v>573</v>
      </c>
    </row>
    <row r="139" spans="1:2">
      <c r="A139" s="150" t="s">
        <v>572</v>
      </c>
      <c r="B139" s="150" t="s">
        <v>571</v>
      </c>
    </row>
    <row r="140" spans="1:2">
      <c r="A140" s="149" t="s">
        <v>570</v>
      </c>
      <c r="B140" s="149" t="s">
        <v>569</v>
      </c>
    </row>
    <row r="141" spans="1:2">
      <c r="A141" s="150" t="s">
        <v>568</v>
      </c>
      <c r="B141" s="150" t="s">
        <v>567</v>
      </c>
    </row>
    <row r="142" spans="1:2">
      <c r="A142" s="149" t="s">
        <v>566</v>
      </c>
      <c r="B142" s="149" t="s">
        <v>565</v>
      </c>
    </row>
    <row r="143" spans="1:2">
      <c r="A143" s="150" t="s">
        <v>564</v>
      </c>
      <c r="B143" s="150" t="s">
        <v>563</v>
      </c>
    </row>
    <row r="144" spans="1:2">
      <c r="A144" s="149" t="s">
        <v>562</v>
      </c>
      <c r="B144" s="149" t="s">
        <v>561</v>
      </c>
    </row>
    <row r="145" spans="1:2">
      <c r="A145" s="150" t="s">
        <v>560</v>
      </c>
      <c r="B145" s="150" t="s">
        <v>559</v>
      </c>
    </row>
    <row r="146" spans="1:2">
      <c r="A146" s="149" t="s">
        <v>558</v>
      </c>
      <c r="B146" s="149" t="s">
        <v>557</v>
      </c>
    </row>
    <row r="147" spans="1:2">
      <c r="A147" s="150" t="s">
        <v>556</v>
      </c>
      <c r="B147" s="150" t="s">
        <v>555</v>
      </c>
    </row>
    <row r="148" spans="1:2">
      <c r="A148" s="149" t="s">
        <v>554</v>
      </c>
      <c r="B148" s="149" t="s">
        <v>553</v>
      </c>
    </row>
    <row r="149" spans="1:2">
      <c r="A149" s="150" t="s">
        <v>552</v>
      </c>
      <c r="B149" s="150" t="s">
        <v>551</v>
      </c>
    </row>
    <row r="150" spans="1:2">
      <c r="A150" s="149" t="s">
        <v>550</v>
      </c>
      <c r="B150" s="149" t="s">
        <v>549</v>
      </c>
    </row>
    <row r="151" spans="1:2">
      <c r="A151" s="150" t="s">
        <v>548</v>
      </c>
      <c r="B151" s="150" t="s">
        <v>547</v>
      </c>
    </row>
    <row r="152" spans="1:2">
      <c r="A152" s="149" t="s">
        <v>546</v>
      </c>
      <c r="B152" s="149" t="s">
        <v>545</v>
      </c>
    </row>
    <row r="153" spans="1:2">
      <c r="A153" s="150" t="s">
        <v>544</v>
      </c>
      <c r="B153" s="150" t="s">
        <v>543</v>
      </c>
    </row>
    <row r="154" spans="1:2">
      <c r="A154" s="149" t="s">
        <v>542</v>
      </c>
      <c r="B154" s="149" t="s">
        <v>541</v>
      </c>
    </row>
    <row r="155" spans="1:2">
      <c r="A155" s="150" t="s">
        <v>540</v>
      </c>
      <c r="B155" s="150" t="s">
        <v>539</v>
      </c>
    </row>
    <row r="156" spans="1:2">
      <c r="A156" s="149" t="s">
        <v>538</v>
      </c>
      <c r="B156" s="149" t="s">
        <v>537</v>
      </c>
    </row>
    <row r="157" spans="1:2">
      <c r="A157" s="150" t="s">
        <v>536</v>
      </c>
      <c r="B157" s="150" t="s">
        <v>535</v>
      </c>
    </row>
    <row r="158" spans="1:2">
      <c r="A158" s="149" t="s">
        <v>534</v>
      </c>
      <c r="B158" s="149" t="s">
        <v>533</v>
      </c>
    </row>
    <row r="159" spans="1:2">
      <c r="A159" s="150" t="s">
        <v>532</v>
      </c>
      <c r="B159" s="150" t="s">
        <v>531</v>
      </c>
    </row>
    <row r="160" spans="1:2">
      <c r="A160" s="149" t="s">
        <v>530</v>
      </c>
      <c r="B160" s="149" t="s">
        <v>529</v>
      </c>
    </row>
    <row r="161" spans="1:2">
      <c r="A161" s="150" t="s">
        <v>528</v>
      </c>
      <c r="B161" s="150" t="s">
        <v>527</v>
      </c>
    </row>
    <row r="162" spans="1:2">
      <c r="A162" s="149" t="s">
        <v>526</v>
      </c>
      <c r="B162" s="149" t="s">
        <v>525</v>
      </c>
    </row>
    <row r="163" spans="1:2">
      <c r="A163" s="150" t="s">
        <v>524</v>
      </c>
      <c r="B163" s="150" t="s">
        <v>523</v>
      </c>
    </row>
    <row r="164" spans="1:2">
      <c r="A164" s="149" t="s">
        <v>522</v>
      </c>
      <c r="B164" s="149" t="s">
        <v>521</v>
      </c>
    </row>
    <row r="165" spans="1:2">
      <c r="A165" s="150" t="s">
        <v>520</v>
      </c>
      <c r="B165" s="150" t="s">
        <v>519</v>
      </c>
    </row>
    <row r="166" spans="1:2">
      <c r="A166" s="149" t="s">
        <v>518</v>
      </c>
      <c r="B166" s="149" t="s">
        <v>517</v>
      </c>
    </row>
    <row r="167" spans="1:2">
      <c r="A167" s="150" t="s">
        <v>516</v>
      </c>
      <c r="B167" s="150" t="s">
        <v>515</v>
      </c>
    </row>
    <row r="168" spans="1:2">
      <c r="A168" s="149" t="s">
        <v>514</v>
      </c>
      <c r="B168" s="149" t="s">
        <v>513</v>
      </c>
    </row>
    <row r="169" spans="1:2">
      <c r="A169" s="150" t="s">
        <v>512</v>
      </c>
      <c r="B169" s="150" t="s">
        <v>511</v>
      </c>
    </row>
    <row r="170" spans="1:2">
      <c r="A170" s="149" t="s">
        <v>510</v>
      </c>
      <c r="B170" s="149" t="s">
        <v>509</v>
      </c>
    </row>
    <row r="171" spans="1:2">
      <c r="A171" s="150" t="s">
        <v>508</v>
      </c>
      <c r="B171" s="150" t="s">
        <v>507</v>
      </c>
    </row>
    <row r="172" spans="1:2">
      <c r="A172" s="149" t="s">
        <v>506</v>
      </c>
      <c r="B172" s="149" t="s">
        <v>505</v>
      </c>
    </row>
    <row r="173" spans="1:2">
      <c r="A173" s="150" t="s">
        <v>504</v>
      </c>
      <c r="B173" s="150" t="s">
        <v>503</v>
      </c>
    </row>
    <row r="174" spans="1:2">
      <c r="A174" s="149" t="s">
        <v>502</v>
      </c>
      <c r="B174" s="149" t="s">
        <v>501</v>
      </c>
    </row>
    <row r="175" spans="1:2">
      <c r="A175" s="150" t="s">
        <v>500</v>
      </c>
      <c r="B175" s="150" t="s">
        <v>499</v>
      </c>
    </row>
    <row r="176" spans="1:2">
      <c r="A176" s="149" t="s">
        <v>498</v>
      </c>
      <c r="B176" s="149" t="s">
        <v>497</v>
      </c>
    </row>
    <row r="177" spans="1:2">
      <c r="A177" s="150" t="s">
        <v>496</v>
      </c>
      <c r="B177" s="150" t="s">
        <v>495</v>
      </c>
    </row>
    <row r="178" spans="1:2">
      <c r="A178" s="149" t="s">
        <v>494</v>
      </c>
      <c r="B178" s="149" t="s">
        <v>493</v>
      </c>
    </row>
    <row r="179" spans="1:2">
      <c r="A179" s="150" t="s">
        <v>492</v>
      </c>
      <c r="B179" s="150" t="s">
        <v>491</v>
      </c>
    </row>
    <row r="180" spans="1:2">
      <c r="A180" s="149" t="s">
        <v>490</v>
      </c>
      <c r="B180" s="149" t="s">
        <v>489</v>
      </c>
    </row>
    <row r="181" spans="1:2">
      <c r="A181" s="150" t="s">
        <v>488</v>
      </c>
      <c r="B181" s="150" t="s">
        <v>487</v>
      </c>
    </row>
    <row r="182" spans="1:2">
      <c r="A182" s="149" t="s">
        <v>486</v>
      </c>
      <c r="B182" s="149" t="s">
        <v>485</v>
      </c>
    </row>
    <row r="183" spans="1:2">
      <c r="A183" s="150" t="s">
        <v>484</v>
      </c>
      <c r="B183" s="150" t="s">
        <v>483</v>
      </c>
    </row>
    <row r="184" spans="1:2">
      <c r="A184" s="149" t="s">
        <v>482</v>
      </c>
      <c r="B184" s="149" t="s">
        <v>481</v>
      </c>
    </row>
    <row r="185" spans="1:2">
      <c r="A185" s="150" t="s">
        <v>480</v>
      </c>
      <c r="B185" s="150" t="s">
        <v>479</v>
      </c>
    </row>
    <row r="186" spans="1:2">
      <c r="A186" s="149" t="s">
        <v>478</v>
      </c>
      <c r="B186" s="149" t="s">
        <v>477</v>
      </c>
    </row>
    <row r="187" spans="1:2">
      <c r="A187" s="150" t="s">
        <v>476</v>
      </c>
      <c r="B187" s="150" t="s">
        <v>475</v>
      </c>
    </row>
    <row r="188" spans="1:2">
      <c r="A188" s="149" t="s">
        <v>474</v>
      </c>
      <c r="B188" s="149" t="s">
        <v>473</v>
      </c>
    </row>
    <row r="189" spans="1:2">
      <c r="A189" s="150" t="s">
        <v>472</v>
      </c>
      <c r="B189" s="150" t="s">
        <v>471</v>
      </c>
    </row>
    <row r="190" spans="1:2">
      <c r="A190" s="149" t="s">
        <v>470</v>
      </c>
      <c r="B190" s="149" t="s">
        <v>469</v>
      </c>
    </row>
    <row r="191" spans="1:2">
      <c r="A191" s="150" t="s">
        <v>468</v>
      </c>
      <c r="B191" s="150" t="s">
        <v>467</v>
      </c>
    </row>
    <row r="192" spans="1:2">
      <c r="A192" s="149" t="s">
        <v>466</v>
      </c>
      <c r="B192" s="149" t="s">
        <v>465</v>
      </c>
    </row>
    <row r="193" spans="1:2">
      <c r="A193" s="150" t="s">
        <v>464</v>
      </c>
      <c r="B193" s="150" t="s">
        <v>463</v>
      </c>
    </row>
    <row r="194" spans="1:2">
      <c r="A194" s="149" t="s">
        <v>462</v>
      </c>
      <c r="B194" s="149" t="s">
        <v>461</v>
      </c>
    </row>
    <row r="195" spans="1:2">
      <c r="A195" s="150" t="s">
        <v>460</v>
      </c>
      <c r="B195" s="150" t="s">
        <v>459</v>
      </c>
    </row>
    <row r="196" spans="1:2">
      <c r="A196" s="149" t="s">
        <v>458</v>
      </c>
      <c r="B196" s="149" t="s">
        <v>457</v>
      </c>
    </row>
    <row r="197" spans="1:2">
      <c r="A197" s="150" t="s">
        <v>456</v>
      </c>
      <c r="B197" s="150" t="s">
        <v>455</v>
      </c>
    </row>
    <row r="198" spans="1:2">
      <c r="A198" s="149" t="s">
        <v>454</v>
      </c>
      <c r="B198" s="149" t="s">
        <v>453</v>
      </c>
    </row>
    <row r="199" spans="1:2">
      <c r="A199" s="150" t="s">
        <v>452</v>
      </c>
      <c r="B199" s="150" t="s">
        <v>451</v>
      </c>
    </row>
    <row r="200" spans="1:2">
      <c r="A200" s="149" t="s">
        <v>450</v>
      </c>
      <c r="B200" s="149" t="s">
        <v>449</v>
      </c>
    </row>
    <row r="201" spans="1:2">
      <c r="A201" s="150" t="s">
        <v>448</v>
      </c>
      <c r="B201" s="150" t="s">
        <v>447</v>
      </c>
    </row>
    <row r="202" spans="1:2">
      <c r="A202" s="149" t="s">
        <v>446</v>
      </c>
      <c r="B202" s="149" t="s">
        <v>445</v>
      </c>
    </row>
    <row r="203" spans="1:2">
      <c r="A203" s="150" t="s">
        <v>444</v>
      </c>
      <c r="B203" s="150" t="s">
        <v>443</v>
      </c>
    </row>
    <row r="204" spans="1:2">
      <c r="A204" s="149" t="s">
        <v>442</v>
      </c>
      <c r="B204" s="149" t="s">
        <v>441</v>
      </c>
    </row>
    <row r="205" spans="1:2">
      <c r="A205" s="150" t="s">
        <v>440</v>
      </c>
      <c r="B205" s="150" t="s">
        <v>439</v>
      </c>
    </row>
    <row r="206" spans="1:2">
      <c r="A206" s="149" t="s">
        <v>438</v>
      </c>
      <c r="B206" s="149" t="s">
        <v>437</v>
      </c>
    </row>
    <row r="207" spans="1:2">
      <c r="A207" s="150" t="s">
        <v>436</v>
      </c>
      <c r="B207" s="150" t="s">
        <v>435</v>
      </c>
    </row>
    <row r="208" spans="1:2">
      <c r="A208" s="149" t="s">
        <v>434</v>
      </c>
      <c r="B208" s="149" t="s">
        <v>433</v>
      </c>
    </row>
    <row r="209" spans="1:2">
      <c r="A209" s="150" t="s">
        <v>432</v>
      </c>
      <c r="B209" s="150" t="s">
        <v>431</v>
      </c>
    </row>
    <row r="210" spans="1:2">
      <c r="A210" s="149" t="s">
        <v>430</v>
      </c>
      <c r="B210" s="149" t="s">
        <v>429</v>
      </c>
    </row>
    <row r="211" spans="1:2">
      <c r="A211" s="150" t="s">
        <v>428</v>
      </c>
      <c r="B211" s="150" t="s">
        <v>427</v>
      </c>
    </row>
    <row r="212" spans="1:2">
      <c r="A212" s="149" t="s">
        <v>426</v>
      </c>
      <c r="B212" s="149" t="s">
        <v>425</v>
      </c>
    </row>
    <row r="213" spans="1:2">
      <c r="A213" s="150" t="s">
        <v>424</v>
      </c>
      <c r="B213" s="150" t="s">
        <v>423</v>
      </c>
    </row>
    <row r="214" spans="1:2">
      <c r="A214" s="149" t="s">
        <v>422</v>
      </c>
      <c r="B214" s="149" t="s">
        <v>421</v>
      </c>
    </row>
    <row r="215" spans="1:2">
      <c r="A215" s="150" t="s">
        <v>420</v>
      </c>
      <c r="B215" s="150" t="s">
        <v>419</v>
      </c>
    </row>
    <row r="216" spans="1:2">
      <c r="A216" s="149" t="s">
        <v>418</v>
      </c>
      <c r="B216" s="149" t="s">
        <v>417</v>
      </c>
    </row>
    <row r="217" spans="1:2">
      <c r="A217" s="150" t="s">
        <v>416</v>
      </c>
      <c r="B217" s="150" t="s">
        <v>415</v>
      </c>
    </row>
    <row r="218" spans="1:2">
      <c r="A218" s="149" t="s">
        <v>414</v>
      </c>
      <c r="B218" s="149" t="s">
        <v>413</v>
      </c>
    </row>
    <row r="219" spans="1:2">
      <c r="A219" s="150" t="s">
        <v>412</v>
      </c>
      <c r="B219" s="150" t="s">
        <v>411</v>
      </c>
    </row>
    <row r="220" spans="1:2">
      <c r="A220" s="149" t="s">
        <v>410</v>
      </c>
      <c r="B220" s="149" t="s">
        <v>409</v>
      </c>
    </row>
    <row r="221" spans="1:2">
      <c r="A221" s="150" t="s">
        <v>408</v>
      </c>
      <c r="B221" s="150" t="s">
        <v>407</v>
      </c>
    </row>
    <row r="222" spans="1:2">
      <c r="A222" s="149" t="s">
        <v>406</v>
      </c>
      <c r="B222" s="149" t="s">
        <v>405</v>
      </c>
    </row>
    <row r="223" spans="1:2">
      <c r="A223" s="150" t="s">
        <v>404</v>
      </c>
      <c r="B223" s="150" t="s">
        <v>403</v>
      </c>
    </row>
    <row r="224" spans="1:2">
      <c r="A224" s="149" t="s">
        <v>402</v>
      </c>
      <c r="B224" s="149" t="s">
        <v>401</v>
      </c>
    </row>
    <row r="225" spans="1:2">
      <c r="A225" s="150" t="s">
        <v>400</v>
      </c>
      <c r="B225" s="150" t="s">
        <v>399</v>
      </c>
    </row>
    <row r="226" spans="1:2">
      <c r="A226" s="149" t="s">
        <v>398</v>
      </c>
      <c r="B226" s="149" t="s">
        <v>397</v>
      </c>
    </row>
    <row r="227" spans="1:2">
      <c r="A227" s="150" t="s">
        <v>396</v>
      </c>
      <c r="B227" s="150" t="s">
        <v>395</v>
      </c>
    </row>
    <row r="228" spans="1:2">
      <c r="A228" s="149" t="s">
        <v>394</v>
      </c>
      <c r="B228" s="149" t="s">
        <v>393</v>
      </c>
    </row>
    <row r="229" spans="1:2">
      <c r="A229" s="150" t="s">
        <v>392</v>
      </c>
      <c r="B229" s="150" t="s">
        <v>391</v>
      </c>
    </row>
    <row r="230" spans="1:2">
      <c r="A230" s="149" t="s">
        <v>390</v>
      </c>
      <c r="B230" s="149" t="s">
        <v>389</v>
      </c>
    </row>
    <row r="231" spans="1:2">
      <c r="A231" s="150" t="s">
        <v>388</v>
      </c>
      <c r="B231" s="150" t="s">
        <v>387</v>
      </c>
    </row>
    <row r="232" spans="1:2">
      <c r="A232" s="149" t="s">
        <v>386</v>
      </c>
      <c r="B232" s="149" t="s">
        <v>385</v>
      </c>
    </row>
    <row r="233" spans="1:2">
      <c r="A233" s="150" t="s">
        <v>384</v>
      </c>
      <c r="B233" s="150" t="s">
        <v>383</v>
      </c>
    </row>
    <row r="234" spans="1:2">
      <c r="A234" s="149" t="s">
        <v>382</v>
      </c>
      <c r="B234" s="149" t="s">
        <v>381</v>
      </c>
    </row>
    <row r="235" spans="1:2">
      <c r="A235" s="150" t="s">
        <v>380</v>
      </c>
      <c r="B235" s="150" t="s">
        <v>379</v>
      </c>
    </row>
    <row r="236" spans="1:2">
      <c r="A236" s="149" t="s">
        <v>378</v>
      </c>
      <c r="B236" s="149" t="s">
        <v>377</v>
      </c>
    </row>
    <row r="237" spans="1:2">
      <c r="A237" s="150" t="s">
        <v>376</v>
      </c>
      <c r="B237" s="150" t="s">
        <v>375</v>
      </c>
    </row>
    <row r="238" spans="1:2">
      <c r="A238" s="149" t="s">
        <v>374</v>
      </c>
      <c r="B238" s="149" t="s">
        <v>373</v>
      </c>
    </row>
    <row r="239" spans="1:2">
      <c r="A239" s="150" t="s">
        <v>372</v>
      </c>
      <c r="B239" s="150" t="s">
        <v>371</v>
      </c>
    </row>
    <row r="240" spans="1:2">
      <c r="A240" s="149" t="s">
        <v>370</v>
      </c>
      <c r="B240" s="149" t="s">
        <v>369</v>
      </c>
    </row>
    <row r="241" spans="1:2">
      <c r="A241" s="150" t="s">
        <v>368</v>
      </c>
      <c r="B241" s="150" t="s">
        <v>367</v>
      </c>
    </row>
    <row r="242" spans="1:2">
      <c r="A242" s="149" t="s">
        <v>366</v>
      </c>
      <c r="B242" s="149" t="s">
        <v>365</v>
      </c>
    </row>
    <row r="243" spans="1:2">
      <c r="A243" s="150" t="s">
        <v>364</v>
      </c>
      <c r="B243" s="150" t="s">
        <v>363</v>
      </c>
    </row>
    <row r="244" spans="1:2">
      <c r="A244" s="149" t="s">
        <v>362</v>
      </c>
      <c r="B244" s="149" t="s">
        <v>361</v>
      </c>
    </row>
    <row r="245" spans="1:2">
      <c r="A245" s="150" t="s">
        <v>360</v>
      </c>
      <c r="B245" s="150" t="s">
        <v>359</v>
      </c>
    </row>
    <row r="246" spans="1:2">
      <c r="A246" s="149" t="s">
        <v>358</v>
      </c>
      <c r="B246" s="149" t="s">
        <v>357</v>
      </c>
    </row>
    <row r="247" spans="1:2">
      <c r="A247" s="150" t="s">
        <v>356</v>
      </c>
      <c r="B247" s="150" t="s">
        <v>355</v>
      </c>
    </row>
    <row r="248" spans="1:2">
      <c r="A248" s="149" t="s">
        <v>354</v>
      </c>
      <c r="B248" s="149" t="s">
        <v>353</v>
      </c>
    </row>
    <row r="249" spans="1:2">
      <c r="A249" s="150" t="s">
        <v>352</v>
      </c>
      <c r="B249" s="150" t="s">
        <v>351</v>
      </c>
    </row>
    <row r="250" spans="1:2">
      <c r="A250" s="149" t="s">
        <v>350</v>
      </c>
      <c r="B250" s="149" t="s">
        <v>349</v>
      </c>
    </row>
    <row r="251" spans="1:2">
      <c r="A251" s="150" t="s">
        <v>348</v>
      </c>
      <c r="B251" s="150" t="s">
        <v>347</v>
      </c>
    </row>
    <row r="252" spans="1:2">
      <c r="A252" s="149" t="s">
        <v>346</v>
      </c>
      <c r="B252" s="149" t="s">
        <v>345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Darebak</cp:lastModifiedBy>
  <cp:lastPrinted>2014-11-06T15:50:48Z</cp:lastPrinted>
  <dcterms:created xsi:type="dcterms:W3CDTF">2014-02-19T07:52:39Z</dcterms:created>
  <dcterms:modified xsi:type="dcterms:W3CDTF">2015-08-11T08:45:36Z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222265805</vt:i4>
  </property>
  <property fmtid="{D5CDD505-2E9C-101B-9397-08002B2CF9AE}" pid="3" name="_NewReviewCycle">
    <vt:lpwstr/>
  </property>
  <property fmtid="{D5CDD505-2E9C-101B-9397-08002B2CF9AE}" pid="4" name="_EmailSubject">
    <vt:lpwstr>žádost o aktualizaci webu ČNB -  ÚS k uveřejňování </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ies>
</file>